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tabRatio="941" activeTab="8"/>
  </bookViews>
  <sheets>
    <sheet name="2100" sheetId="1" r:id="rId1"/>
    <sheet name="2210" sheetId="2" r:id="rId2"/>
    <sheet name="2240" sheetId="3" r:id="rId3"/>
    <sheet name="2250 " sheetId="4" r:id="rId4"/>
    <sheet name="2270" sheetId="5" r:id="rId5"/>
    <sheet name="2281" sheetId="6" r:id="rId6"/>
    <sheet name="2730" sheetId="7" r:id="rId7"/>
    <sheet name="2800" sheetId="8" r:id="rId8"/>
    <sheet name="3000" sheetId="9" r:id="rId9"/>
  </sheets>
  <definedNames>
    <definedName name="_xlnm.Print_Titles" localSheetId="0">'2100'!$7:$10</definedName>
    <definedName name="_xlnm.Print_Titles" localSheetId="1">'2210'!$7:$9</definedName>
    <definedName name="_xlnm.Print_Titles" localSheetId="2">'2240'!$8:$10</definedName>
    <definedName name="_xlnm.Print_Titles" localSheetId="7">'2800'!$8:$10</definedName>
    <definedName name="_xlnm.Print_Titles" localSheetId="8">'3000'!$8:$10</definedName>
    <definedName name="_xlnm.Print_Area" localSheetId="1">'2210'!$A$1:$K$61</definedName>
    <definedName name="_xlnm.Print_Area" localSheetId="2">'2240'!$A$1:$K$34</definedName>
    <definedName name="_xlnm.Print_Area" localSheetId="3">'2250 '!$A$1:$N$18</definedName>
    <definedName name="_xlnm.Print_Area" localSheetId="5">'2281'!$A$1:$K$18</definedName>
    <definedName name="_xlnm.Print_Area" localSheetId="7">'2800'!$A$1:$K$26</definedName>
    <definedName name="_xlnm.Print_Area" localSheetId="8">'3000'!$A$1:$L$33</definedName>
  </definedNames>
  <calcPr fullCalcOnLoad="1"/>
</workbook>
</file>

<file path=xl/sharedStrings.xml><?xml version="1.0" encoding="utf-8"?>
<sst xmlns="http://schemas.openxmlformats.org/spreadsheetml/2006/main" count="395" uniqueCount="127">
  <si>
    <t>Кількість осіб/місяць</t>
  </si>
  <si>
    <t>Вартість одиниці (сума виплати) грн.</t>
  </si>
  <si>
    <t>1.</t>
  </si>
  <si>
    <t>Виплати стипендії Кабінету Міністрів України для молодих учених КПІ ім. Ігоря Сікорського</t>
  </si>
  <si>
    <t>грн.</t>
  </si>
  <si>
    <t>№
п/п</t>
  </si>
  <si>
    <t>КЕКВ</t>
  </si>
  <si>
    <t>Найменування видатків</t>
  </si>
  <si>
    <t>Загальний фонд</t>
  </si>
  <si>
    <t>фундаментальні
дослідження</t>
  </si>
  <si>
    <t>прикладні дослідження
та розробки</t>
  </si>
  <si>
    <t>національне
надбання</t>
  </si>
  <si>
    <t>з них:</t>
  </si>
  <si>
    <t xml:space="preserve">одиниця
виміру
</t>
  </si>
  <si>
    <t>Спеціальний
фонд</t>
  </si>
  <si>
    <t>всього
(6+7+8)</t>
  </si>
  <si>
    <t>основний оклад</t>
  </si>
  <si>
    <t>a) дослідники</t>
  </si>
  <si>
    <t>надбавки, що носять стимулюючий характер</t>
  </si>
  <si>
    <t>виплата допомоги на оздоровлення</t>
  </si>
  <si>
    <t>премії</t>
  </si>
  <si>
    <t>б) техніки</t>
  </si>
  <si>
    <t>в) спеціалісти</t>
  </si>
  <si>
    <t>г) робітники</t>
  </si>
  <si>
    <t>доплати обов'язкового характеру:</t>
  </si>
  <si>
    <t xml:space="preserve">  за вчене звання</t>
  </si>
  <si>
    <t xml:space="preserve">  за науковий стаж</t>
  </si>
  <si>
    <t xml:space="preserve">  інші види доплат</t>
  </si>
  <si>
    <t>Нарахування на оплату праці</t>
  </si>
  <si>
    <t>Разом
(5+9)</t>
  </si>
  <si>
    <t>Кількість</t>
  </si>
  <si>
    <t>Найменування</t>
  </si>
  <si>
    <t>Вартість, грн.</t>
  </si>
  <si>
    <t>Найменування послуги</t>
  </si>
  <si>
    <t>Всього</t>
  </si>
  <si>
    <t>прикладні
дослідження</t>
  </si>
  <si>
    <t>Спеціальний фонд</t>
  </si>
  <si>
    <t>загальний фонд</t>
  </si>
  <si>
    <t>спеціальний
фонд</t>
  </si>
  <si>
    <t>Одиниця виміру</t>
  </si>
  <si>
    <t>Кількість одиниць</t>
  </si>
  <si>
    <t>вартість одиниці, грн.</t>
  </si>
  <si>
    <t>всього</t>
  </si>
  <si>
    <t>кількість штатних одиниць</t>
  </si>
  <si>
    <t>шт. од.</t>
  </si>
  <si>
    <t>за високі досягнення</t>
  </si>
  <si>
    <t>за виконання особливо важливої роботи</t>
  </si>
  <si>
    <t>за складність, напруженість у роботі</t>
  </si>
  <si>
    <t>загальна кількість штатних одиниць</t>
  </si>
  <si>
    <t>ВСЬОГО, З НИХ:</t>
  </si>
  <si>
    <t>ЗАРОБІТНА ПЛАТА:</t>
  </si>
  <si>
    <t>Примітка: ячейка з "0" - формула</t>
  </si>
  <si>
    <t>Ціна одиниці,
грн.</t>
  </si>
  <si>
    <t>Вартість одиниці, грн.</t>
  </si>
  <si>
    <t>Вартість
разом,
грн.</t>
  </si>
  <si>
    <t>Оплата теплопостачання</t>
  </si>
  <si>
    <t>Оплата водопостачання і водовідведення</t>
  </si>
  <si>
    <t>Оплата електроенергії</t>
  </si>
  <si>
    <t>Гкал</t>
  </si>
  <si>
    <t>кВт</t>
  </si>
  <si>
    <t>Найменування обладнання</t>
  </si>
  <si>
    <t xml:space="preserve">Обгрунтування необхідності придбання та використання  </t>
  </si>
  <si>
    <t>Вартість одиниці,
грн.</t>
  </si>
  <si>
    <t>Найменування роботи</t>
  </si>
  <si>
    <t>м³</t>
  </si>
  <si>
    <t>Місто</t>
  </si>
  <si>
    <t>Мета</t>
  </si>
  <si>
    <t>Добові,
грн.</t>
  </si>
  <si>
    <t>Витрати на проїзд, грн.</t>
  </si>
  <si>
    <t>Проживання,
грн.</t>
  </si>
  <si>
    <t>Вартість (Розрахунок) (грн.)</t>
  </si>
  <si>
    <t xml:space="preserve">                         ВСЬОГО:</t>
  </si>
  <si>
    <t>фундамен-тальні
дослідження</t>
  </si>
  <si>
    <t>№
з/п</t>
  </si>
  <si>
    <t>фундамен- тальні
дослідження</t>
  </si>
  <si>
    <t>Фонд заробітної плати за договорами ЦПХ</t>
  </si>
  <si>
    <t>Фонд матеріального заохочення</t>
  </si>
  <si>
    <t xml:space="preserve">  за наукову ступінь</t>
  </si>
  <si>
    <t>№       з/п</t>
  </si>
  <si>
    <t>НДІ ЕМСТ</t>
  </si>
  <si>
    <t>фундамент-альні
дослідження</t>
  </si>
  <si>
    <t>націона-льне
надбання</t>
  </si>
  <si>
    <t>Кількість відряд-жень,
од.</t>
  </si>
  <si>
    <t>прикладні
дослід-ження</t>
  </si>
  <si>
    <t>№ з/п</t>
  </si>
  <si>
    <t>№     з/п</t>
  </si>
  <si>
    <t>Всього: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</si>
  <si>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</si>
  <si>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</si>
  <si>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</si>
  <si>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</si>
  <si>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</si>
  <si>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</si>
  <si>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</si>
  <si>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</si>
  <si>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</si>
  <si>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Одиниці
виміру</t>
  </si>
  <si>
    <t>націо- нальне
надбання</t>
  </si>
  <si>
    <t>Кіль-кість</t>
  </si>
  <si>
    <t>Тривалість відряд- жень,                      діб</t>
  </si>
  <si>
    <t xml:space="preserve">Бухгалтер </t>
  </si>
  <si>
    <t>(Власне ім'я та ПРВЗВИЩЕ)</t>
  </si>
  <si>
    <t>В.о декана</t>
  </si>
  <si>
    <t xml:space="preserve"> грн.</t>
  </si>
  <si>
    <r>
      <t xml:space="preserve">Назва бюджетної програми:  </t>
    </r>
    <r>
      <rPr>
        <b/>
        <sz val="14"/>
        <color indexed="10"/>
        <rFont val="Times New Roman"/>
        <family val="1"/>
      </rPr>
      <t xml:space="preserve"> 2201040/3  або 2201040/2</t>
    </r>
    <r>
      <rPr>
        <b/>
        <sz val="14"/>
        <color indexed="8"/>
        <rFont val="Times New Roman"/>
        <family val="1"/>
      </rPr>
      <t>"Наукова і науково-технічна діяльність закладів вищої освіти та наукових установ"</t>
    </r>
  </si>
  <si>
    <r>
      <t xml:space="preserve">Назва бюджетної програми: </t>
    </r>
    <r>
      <rPr>
        <b/>
        <sz val="14"/>
        <color indexed="10"/>
        <rFont val="Times New Roman"/>
        <family val="1"/>
      </rPr>
      <t xml:space="preserve"> 2201040/3  або 2201040/2</t>
    </r>
    <r>
      <rPr>
        <b/>
        <sz val="14"/>
        <color indexed="8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</si>
  <si>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 xml:space="preserve">Назва бюджетної програми:  </t>
    </r>
    <r>
      <rPr>
        <b/>
        <sz val="14"/>
        <color indexed="10"/>
        <rFont val="Times New Roman"/>
        <family val="1"/>
      </rPr>
      <t>2201040/3  або 2201040/2</t>
    </r>
    <r>
      <rPr>
        <b/>
        <i/>
        <sz val="14"/>
        <color indexed="8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</si>
  <si>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 xml:space="preserve">Назва бюджетної програми: </t>
    </r>
    <r>
      <rPr>
        <b/>
        <sz val="14"/>
        <color indexed="10"/>
        <rFont val="Times New Roman"/>
        <family val="1"/>
      </rPr>
      <t xml:space="preserve">2201040/3  або 2201040/2 </t>
    </r>
    <r>
      <rPr>
        <b/>
        <sz val="14"/>
        <rFont val="Times New Roman"/>
        <family val="1"/>
      </rPr>
      <t>"Наукова і науково-технічна діяльність закладів вищої освіти та наукових установ"</t>
    </r>
  </si>
  <si>
    <r>
      <t xml:space="preserve">Назва бюджетної програми:   </t>
    </r>
    <r>
      <rPr>
        <b/>
        <sz val="14"/>
        <color indexed="10"/>
        <rFont val="Times New Roman"/>
        <family val="1"/>
      </rPr>
      <t>2201040/3  або 2201040/2</t>
    </r>
    <r>
      <rPr>
        <b/>
        <sz val="14"/>
        <color indexed="8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</si>
  <si>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 xml:space="preserve">Назва бюджетної програми: </t>
    </r>
    <r>
      <rPr>
        <b/>
        <sz val="14"/>
        <color indexed="10"/>
        <rFont val="Times New Roman"/>
        <family val="1"/>
      </rPr>
      <t>2201040/3  або 2201040/2</t>
    </r>
    <r>
      <rPr>
        <b/>
        <sz val="14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</si>
  <si>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>Назва бюджетної програми</t>
    </r>
    <r>
      <rPr>
        <b/>
        <sz val="14"/>
        <color indexed="10"/>
        <rFont val="Times New Roman"/>
        <family val="1"/>
      </rPr>
      <t>: 2201040/3  або 2201040/2</t>
    </r>
    <r>
      <rPr>
        <b/>
        <sz val="14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</si>
  <si>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 xml:space="preserve">Назва бюджетної програми: </t>
    </r>
    <r>
      <rPr>
        <b/>
        <sz val="13"/>
        <color indexed="10"/>
        <rFont val="Times New Roman"/>
        <family val="1"/>
      </rPr>
      <t>2201040/3  або 2201040/2</t>
    </r>
    <r>
      <rPr>
        <b/>
        <sz val="13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</si>
  <si>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r>
      <t xml:space="preserve">Назва бюджетної програми:  </t>
    </r>
    <r>
      <rPr>
        <b/>
        <sz val="13"/>
        <color indexed="10"/>
        <rFont val="Times New Roman"/>
        <family val="1"/>
      </rPr>
      <t>2201040/3  або 2201040/2</t>
    </r>
    <r>
      <rPr>
        <b/>
        <sz val="13"/>
        <rFont val="Times New Roman"/>
        <family val="1"/>
      </rPr>
      <t xml:space="preserve"> "Наукова і науково-технічна діяльність закладів вищої освіти та наукових установ"</t>
    </r>
  </si>
  <si>
    <t>на 2024 рік</t>
  </si>
  <si>
    <t>(назва факультету, балансовий номер)</t>
  </si>
  <si>
    <t>(назва факультету,  балансовий номер)</t>
  </si>
  <si>
    <t>на 2024рік</t>
  </si>
  <si>
    <t xml:space="preserve">Додаток № 2 до розрахунку кошторису на 2024 рік </t>
  </si>
  <si>
    <t xml:space="preserve"> До  кошторису за КЕКВ 2110 "Оплата праці" із залишку на рахунку
на 2024 рік</t>
  </si>
  <si>
    <t>До  кошторису за  КЕКВ 2210 "Предмети, матеріали, обладнання та інвентар" із залишку на рахунку</t>
  </si>
  <si>
    <t>До кошторису за КЕКВ 2240 "Оплата послуг (крім комунальних)" із залишку на рахунку</t>
  </si>
  <si>
    <t>До  кошторису  КЕКВ 2250 "Видатки на відрядження" із залишку на рахунку</t>
  </si>
  <si>
    <t>До  кошторису за КЕКВ 2270 "Оплата комунальних послуг" із залишку на рахунку</t>
  </si>
  <si>
    <t>До кошторису за  КЕКВ 2281 "Дослідження і  розробки, окремі заходи розвитку по реалізації державних (регіональних) програм" із залишку на рахунку</t>
  </si>
  <si>
    <t>До  кошторису за   КЕКВ 2730 "Інші виплати населенню" із залишку на рахунку</t>
  </si>
  <si>
    <t>До кошторису за  КЕКВ 2800 "Інші поточні видатки" із залишку на рахунку</t>
  </si>
  <si>
    <t>До кошторису  КЕКВ 3110 "Придбання обладнання і предметів довгострокового користування"  із залишку на рахунку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</si>
</sst>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4" fillId="0" borderId="5" applyNumberFormat="0" applyFill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16" fillId="0" borderId="0" xfId="46" applyFont="1" applyFill="1">
      <alignment/>
      <protection/>
    </xf>
    <xf numFmtId="0" fontId="16" fillId="0" borderId="0" xfId="46" applyFont="1" applyFill="1" applyBorder="1" applyAlignment="1">
      <alignment horizontal="center" vertical="top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left" vertical="top"/>
      <protection/>
    </xf>
    <xf numFmtId="0" fontId="9" fillId="0" borderId="0" xfId="63" applyFont="1" applyFill="1" applyAlignment="1">
      <alignment horizontal="center"/>
      <protection/>
    </xf>
    <xf numFmtId="2" fontId="9" fillId="0" borderId="0" xfId="63" applyNumberFormat="1" applyFont="1" applyFill="1" applyAlignment="1">
      <alignment horizontal="center"/>
      <protection/>
    </xf>
    <xf numFmtId="0" fontId="9" fillId="0" borderId="0" xfId="45" applyFont="1" applyFill="1">
      <alignment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6" fillId="0" borderId="0" xfId="46" applyFont="1" applyFill="1">
      <alignment/>
      <protection/>
    </xf>
    <xf numFmtId="0" fontId="8" fillId="0" borderId="0" xfId="46" applyFont="1" applyFill="1" applyAlignment="1">
      <alignment/>
      <protection/>
    </xf>
    <xf numFmtId="0" fontId="8" fillId="0" borderId="0" xfId="46" applyFont="1" applyFill="1" applyAlignment="1">
      <alignment horizontal="center"/>
      <protection/>
    </xf>
    <xf numFmtId="0" fontId="16" fillId="0" borderId="10" xfId="46" applyFont="1" applyFill="1" applyBorder="1" applyAlignment="1">
      <alignment horizontal="center" vertical="center"/>
      <protection/>
    </xf>
    <xf numFmtId="4" fontId="9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 wrapText="1"/>
    </xf>
    <xf numFmtId="0" fontId="8" fillId="0" borderId="0" xfId="46" applyFont="1" applyAlignment="1">
      <alignment/>
      <protection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2" fontId="1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9" fillId="0" borderId="10" xfId="46" applyNumberFormat="1" applyFont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9" fillId="0" borderId="10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9" fillId="0" borderId="0" xfId="46" applyFont="1" applyFill="1" applyBorder="1" applyAlignment="1">
      <alignment horizontal="center" vertical="center" wrapText="1"/>
      <protection/>
    </xf>
    <xf numFmtId="0" fontId="9" fillId="0" borderId="0" xfId="46" applyNumberFormat="1" applyFont="1" applyFill="1" applyBorder="1" applyAlignment="1">
      <alignment horizontal="center" vertical="center" wrapText="1"/>
      <protection/>
    </xf>
    <xf numFmtId="2" fontId="9" fillId="0" borderId="0" xfId="46" applyNumberFormat="1" applyFont="1" applyFill="1" applyBorder="1" applyAlignment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33" borderId="0" xfId="66" applyNumberFormat="1" applyFont="1" applyFill="1" applyBorder="1" applyAlignment="1" applyProtection="1">
      <alignment horizontal="center" vertical="center" wrapText="1"/>
      <protection/>
    </xf>
    <xf numFmtId="2" fontId="9" fillId="33" borderId="0" xfId="46" applyNumberFormat="1" applyFont="1" applyFill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NumberFormat="1" applyFont="1" applyFill="1" applyBorder="1" applyAlignment="1">
      <alignment horizontal="center" vertical="center" wrapText="1"/>
    </xf>
    <xf numFmtId="2" fontId="9" fillId="0" borderId="0" xfId="37" applyNumberFormat="1" applyFont="1" applyFill="1" applyBorder="1" applyAlignment="1">
      <alignment horizontal="center" vertical="center" wrapText="1"/>
    </xf>
    <xf numFmtId="0" fontId="9" fillId="0" borderId="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46" applyNumberFormat="1" applyFont="1" applyBorder="1" applyAlignment="1">
      <alignment horizontal="center" vertical="center" wrapText="1"/>
      <protection/>
    </xf>
    <xf numFmtId="2" fontId="6" fillId="0" borderId="0" xfId="46" applyNumberFormat="1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0" fontId="6" fillId="33" borderId="0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2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16" fillId="0" borderId="0" xfId="66" applyNumberFormat="1" applyFont="1" applyFill="1" applyBorder="1" applyAlignment="1" applyProtection="1">
      <alignment horizontal="center" vertical="center" wrapText="1"/>
      <protection/>
    </xf>
    <xf numFmtId="2" fontId="16" fillId="0" borderId="0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9" fillId="0" borderId="0" xfId="65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174" fontId="21" fillId="0" borderId="11" xfId="0" applyNumberFormat="1" applyFont="1" applyFill="1" applyBorder="1" applyAlignment="1">
      <alignment horizontal="right" vertical="center"/>
    </xf>
    <xf numFmtId="174" fontId="13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46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</xf>
    <xf numFmtId="0" fontId="6" fillId="0" borderId="10" xfId="37" applyNumberFormat="1" applyFont="1" applyFill="1" applyBorder="1" applyAlignment="1">
      <alignment horizontal="center" vertical="center" wrapText="1"/>
    </xf>
    <xf numFmtId="4" fontId="6" fillId="0" borderId="10" xfId="37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 applyProtection="1">
      <alignment horizontal="center" vertical="center" wrapText="1"/>
      <protection/>
    </xf>
    <xf numFmtId="4" fontId="8" fillId="0" borderId="1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top"/>
    </xf>
    <xf numFmtId="0" fontId="6" fillId="0" borderId="10" xfId="46" applyFont="1" applyFill="1" applyBorder="1" applyAlignment="1">
      <alignment horizontal="center" vertical="center" wrapText="1"/>
      <protection/>
    </xf>
    <xf numFmtId="1" fontId="6" fillId="0" borderId="10" xfId="46" applyNumberFormat="1" applyFont="1" applyFill="1" applyBorder="1" applyAlignment="1">
      <alignment horizontal="center" vertical="center" wrapText="1"/>
      <protection/>
    </xf>
    <xf numFmtId="3" fontId="6" fillId="0" borderId="10" xfId="46" applyNumberFormat="1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46" applyNumberFormat="1" applyFont="1" applyBorder="1" applyAlignment="1">
      <alignment horizontal="left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4" fontId="6" fillId="0" borderId="10" xfId="46" applyNumberFormat="1" applyFont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3" fontId="8" fillId="0" borderId="10" xfId="46" applyNumberFormat="1" applyFont="1" applyFill="1" applyBorder="1" applyAlignment="1">
      <alignment horizontal="center" vertical="center" wrapText="1"/>
      <protection/>
    </xf>
    <xf numFmtId="4" fontId="8" fillId="0" borderId="10" xfId="46" applyNumberFormat="1" applyFont="1" applyFill="1" applyBorder="1" applyAlignment="1">
      <alignment horizontal="center" vertical="center" wrapText="1"/>
      <protection/>
    </xf>
    <xf numFmtId="2" fontId="8" fillId="0" borderId="0" xfId="46" applyNumberFormat="1" applyFont="1" applyBorder="1" applyAlignment="1">
      <alignment horizontal="left" wrapText="1"/>
      <protection/>
    </xf>
    <xf numFmtId="2" fontId="6" fillId="0" borderId="0" xfId="46" applyNumberFormat="1" applyFont="1" applyBorder="1" applyAlignment="1">
      <alignment horizontal="left" wrapText="1"/>
      <protection/>
    </xf>
    <xf numFmtId="0" fontId="8" fillId="0" borderId="0" xfId="46" applyFont="1" applyBorder="1" applyAlignment="1">
      <alignment horizontal="center"/>
      <protection/>
    </xf>
    <xf numFmtId="3" fontId="8" fillId="0" borderId="0" xfId="46" applyNumberFormat="1" applyFont="1" applyBorder="1" applyAlignment="1">
      <alignment horizontal="center"/>
      <protection/>
    </xf>
    <xf numFmtId="4" fontId="6" fillId="0" borderId="0" xfId="46" applyNumberFormat="1" applyFont="1" applyFill="1">
      <alignment/>
      <protection/>
    </xf>
    <xf numFmtId="0" fontId="6" fillId="0" borderId="10" xfId="46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65" applyNumberFormat="1" applyFont="1" applyFill="1" applyBorder="1" applyAlignment="1">
      <alignment horizontal="left" vertical="center" wrapText="1"/>
      <protection/>
    </xf>
    <xf numFmtId="49" fontId="6" fillId="0" borderId="0" xfId="46" applyNumberFormat="1" applyFont="1" applyFill="1" applyBorder="1" applyAlignment="1">
      <alignment vertical="center" wrapText="1"/>
      <protection/>
    </xf>
    <xf numFmtId="49" fontId="9" fillId="0" borderId="0" xfId="65" applyNumberFormat="1" applyFont="1" applyFill="1" applyBorder="1" applyAlignment="1">
      <alignment vertical="center" wrapText="1"/>
      <protection/>
    </xf>
    <xf numFmtId="49" fontId="9" fillId="0" borderId="0" xfId="46" applyNumberFormat="1" applyFont="1" applyFill="1" applyBorder="1" applyAlignment="1">
      <alignment horizontal="left" vertical="center" wrapText="1"/>
      <protection/>
    </xf>
    <xf numFmtId="49" fontId="9" fillId="0" borderId="0" xfId="65" applyNumberFormat="1" applyFont="1" applyFill="1" applyBorder="1" applyAlignment="1">
      <alignment horizontal="left" vertical="center" wrapText="1"/>
      <protection/>
    </xf>
    <xf numFmtId="49" fontId="14" fillId="0" borderId="0" xfId="0" applyNumberFormat="1" applyFont="1" applyBorder="1" applyAlignment="1">
      <alignment horizontal="left" vertical="center" wrapText="1"/>
    </xf>
    <xf numFmtId="49" fontId="9" fillId="0" borderId="0" xfId="64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>
      <alignment horizontal="left" vertical="center" wrapText="1"/>
    </xf>
    <xf numFmtId="49" fontId="9" fillId="33" borderId="0" xfId="65" applyNumberFormat="1" applyFont="1" applyFill="1" applyBorder="1" applyAlignment="1">
      <alignment horizontal="left" vertical="center" wrapText="1"/>
      <protection/>
    </xf>
    <xf numFmtId="49" fontId="9" fillId="0" borderId="0" xfId="37" applyNumberFormat="1" applyFont="1" applyFill="1" applyBorder="1" applyAlignment="1">
      <alignment horizontal="left" vertical="center" wrapText="1"/>
    </xf>
    <xf numFmtId="49" fontId="9" fillId="0" borderId="0" xfId="46" applyNumberFormat="1" applyFont="1" applyBorder="1" applyAlignment="1">
      <alignment horizontal="left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49" fontId="6" fillId="33" borderId="0" xfId="65" applyNumberFormat="1" applyFont="1" applyFill="1" applyBorder="1" applyAlignment="1">
      <alignment horizontal="left" vertical="center" wrapText="1"/>
      <protection/>
    </xf>
    <xf numFmtId="49" fontId="6" fillId="0" borderId="0" xfId="46" applyNumberFormat="1" applyFont="1" applyBorder="1" applyAlignment="1">
      <alignment horizontal="left" vertical="center" wrapText="1"/>
      <protection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46" applyNumberFormat="1" applyFont="1" applyFill="1" applyBorder="1" applyAlignment="1">
      <alignment horizontal="left" vertical="center" wrapText="1"/>
      <protection/>
    </xf>
    <xf numFmtId="49" fontId="9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6" fillId="0" borderId="0" xfId="46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center" wrapText="1"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" fontId="6" fillId="0" borderId="0" xfId="46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2" fontId="6" fillId="0" borderId="0" xfId="46" applyNumberFormat="1" applyFont="1" applyFill="1">
      <alignment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2" fontId="8" fillId="0" borderId="0" xfId="46" applyNumberFormat="1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/>
      <protection/>
    </xf>
    <xf numFmtId="3" fontId="8" fillId="0" borderId="10" xfId="46" applyNumberFormat="1" applyFont="1" applyFill="1" applyBorder="1" applyAlignment="1">
      <alignment horizontal="center" vertical="center"/>
      <protection/>
    </xf>
    <xf numFmtId="4" fontId="8" fillId="0" borderId="10" xfId="46" applyNumberFormat="1" applyFont="1" applyFill="1" applyBorder="1" applyAlignment="1">
      <alignment horizontal="center" vertical="center"/>
      <protection/>
    </xf>
    <xf numFmtId="0" fontId="8" fillId="0" borderId="0" xfId="46" applyFont="1" applyFill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4" fontId="6" fillId="0" borderId="10" xfId="46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46" applyNumberFormat="1" applyFont="1" applyBorder="1" applyAlignment="1">
      <alignment horizontal="center"/>
      <protection/>
    </xf>
    <xf numFmtId="4" fontId="6" fillId="0" borderId="10" xfId="46" applyNumberFormat="1" applyFont="1" applyBorder="1" applyAlignment="1">
      <alignment horizontal="center"/>
      <protection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28" fillId="0" borderId="0" xfId="46" applyFont="1" applyFill="1" applyBorder="1" applyAlignment="1">
      <alignment horizontal="center" vertical="top" wrapText="1"/>
      <protection/>
    </xf>
    <xf numFmtId="0" fontId="8" fillId="0" borderId="0" xfId="46" applyFont="1" applyFill="1" applyBorder="1" applyAlignment="1">
      <alignment horizontal="center" vertical="top" wrapText="1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9" fillId="33" borderId="10" xfId="4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2" fontId="8" fillId="0" borderId="0" xfId="46" applyNumberFormat="1" applyFont="1" applyFill="1" applyBorder="1" applyAlignment="1">
      <alignment horizontal="left" wrapText="1"/>
      <protection/>
    </xf>
    <xf numFmtId="2" fontId="6" fillId="0" borderId="0" xfId="46" applyNumberFormat="1" applyFont="1" applyFill="1" applyBorder="1" applyAlignment="1">
      <alignment horizontal="left" wrapText="1"/>
      <protection/>
    </xf>
    <xf numFmtId="0" fontId="8" fillId="0" borderId="0" xfId="46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4" fontId="29" fillId="0" borderId="10" xfId="0" applyNumberFormat="1" applyFont="1" applyFill="1" applyBorder="1" applyAlignment="1" applyProtection="1">
      <alignment horizontal="center" vertical="top"/>
      <protection/>
    </xf>
    <xf numFmtId="0" fontId="6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" fontId="18" fillId="0" borderId="10" xfId="63" applyNumberFormat="1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2" fontId="18" fillId="0" borderId="10" xfId="46" applyNumberFormat="1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2" fontId="6" fillId="0" borderId="14" xfId="63" applyNumberFormat="1" applyFont="1" applyFill="1" applyBorder="1" applyAlignment="1">
      <alignment horizontal="center" vertical="center" wrapText="1"/>
      <protection/>
    </xf>
    <xf numFmtId="1" fontId="25" fillId="0" borderId="10" xfId="63" applyNumberFormat="1" applyFont="1" applyFill="1" applyBorder="1" applyAlignment="1">
      <alignment horizontal="center" vertical="center" wrapText="1"/>
      <protection/>
    </xf>
    <xf numFmtId="4" fontId="25" fillId="0" borderId="10" xfId="63" applyNumberFormat="1" applyFont="1" applyFill="1" applyBorder="1" applyAlignment="1">
      <alignment horizontal="center" vertical="center" wrapText="1"/>
      <protection/>
    </xf>
    <xf numFmtId="4" fontId="25" fillId="0" borderId="10" xfId="46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Fill="1" applyBorder="1" applyAlignment="1">
      <alignment horizontal="center" vertical="center"/>
    </xf>
    <xf numFmtId="1" fontId="30" fillId="0" borderId="14" xfId="63" applyNumberFormat="1" applyFont="1" applyFill="1" applyBorder="1" applyAlignment="1">
      <alignment horizontal="center" vertical="center" wrapText="1"/>
      <protection/>
    </xf>
    <xf numFmtId="4" fontId="30" fillId="0" borderId="14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9" fillId="0" borderId="15" xfId="63" applyFont="1" applyFill="1" applyBorder="1" applyAlignment="1">
      <alignment horizontal="left" vertical="top"/>
      <protection/>
    </xf>
    <xf numFmtId="0" fontId="9" fillId="0" borderId="15" xfId="63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" fontId="3" fillId="0" borderId="25" xfId="0" applyNumberFormat="1" applyFont="1" applyFill="1" applyBorder="1" applyAlignment="1">
      <alignment vertical="center"/>
    </xf>
    <xf numFmtId="174" fontId="2" fillId="0" borderId="20" xfId="0" applyNumberFormat="1" applyFont="1" applyFill="1" applyBorder="1" applyAlignment="1">
      <alignment/>
    </xf>
    <xf numFmtId="174" fontId="3" fillId="0" borderId="23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right" vertical="center"/>
    </xf>
    <xf numFmtId="174" fontId="21" fillId="0" borderId="2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174" fontId="21" fillId="0" borderId="2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6" fillId="0" borderId="0" xfId="46" applyFont="1" applyFill="1" applyBorder="1" applyAlignment="1">
      <alignment horizontal="left" vertical="center" wrapText="1"/>
      <protection/>
    </xf>
    <xf numFmtId="0" fontId="8" fillId="0" borderId="0" xfId="46" applyFont="1" applyFill="1" applyAlignment="1">
      <alignment horizont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46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vertical="top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2" fontId="8" fillId="0" borderId="10" xfId="46" applyNumberFormat="1" applyFont="1" applyFill="1" applyBorder="1" applyAlignment="1">
      <alignment horizontal="center" wrapText="1"/>
      <protection/>
    </xf>
    <xf numFmtId="0" fontId="25" fillId="0" borderId="10" xfId="4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46" applyFont="1" applyFill="1" applyBorder="1" applyAlignment="1">
      <alignment horizontal="center" vertical="center" wrapText="1"/>
      <protection/>
    </xf>
    <xf numFmtId="0" fontId="26" fillId="0" borderId="0" xfId="46" applyFont="1" applyFill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vertical="top" wrapText="1"/>
    </xf>
    <xf numFmtId="0" fontId="8" fillId="0" borderId="10" xfId="46" applyFont="1" applyFill="1" applyBorder="1" applyAlignment="1">
      <alignment horizontal="center" vertical="center"/>
      <protection/>
    </xf>
    <xf numFmtId="2" fontId="8" fillId="0" borderId="10" xfId="46" applyNumberFormat="1" applyFont="1" applyFill="1" applyBorder="1" applyAlignment="1">
      <alignment horizontal="left" wrapText="1"/>
      <protection/>
    </xf>
    <xf numFmtId="2" fontId="6" fillId="0" borderId="10" xfId="46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6" applyFont="1" applyFill="1" applyBorder="1" applyAlignment="1">
      <alignment horizontal="center" wrapText="1"/>
      <protection/>
    </xf>
    <xf numFmtId="2" fontId="16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0" xfId="46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49" fontId="8" fillId="0" borderId="0" xfId="46" applyNumberFormat="1" applyFont="1" applyFill="1" applyAlignment="1">
      <alignment horizontal="center"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0" xfId="46" applyFont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0" xfId="46" applyFont="1" applyFill="1" applyBorder="1" applyAlignment="1">
      <alignment horizontal="left" vertical="top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2" fontId="8" fillId="0" borderId="10" xfId="46" applyNumberFormat="1" applyFont="1" applyBorder="1" applyAlignment="1">
      <alignment horizontal="left" wrapText="1"/>
      <protection/>
    </xf>
    <xf numFmtId="2" fontId="6" fillId="0" borderId="10" xfId="46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16" fillId="0" borderId="0" xfId="45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1" fontId="9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horizontal="center"/>
      <protection/>
    </xf>
    <xf numFmtId="0" fontId="16" fillId="0" borderId="0" xfId="46" applyFont="1" applyFill="1" applyAlignment="1">
      <alignment horizontal="center"/>
      <protection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Normal_КЕКВ 2210 матеріали" xfId="34"/>
    <cellStyle name="Ввід" xfId="35"/>
    <cellStyle name="Percent" xfId="36"/>
    <cellStyle name="Гарний" xfId="37"/>
    <cellStyle name="Гиперссылка 2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ичайний 2" xfId="45"/>
    <cellStyle name="Звичайний 3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Назва" xfId="55"/>
    <cellStyle name="Нейтральний" xfId="56"/>
    <cellStyle name="Обчислення" xfId="57"/>
    <cellStyle name="Обычный 2" xfId="58"/>
    <cellStyle name="Обычный 2 2" xfId="59"/>
    <cellStyle name="Обычный 2_Перелік змін 06БФ050-01" xfId="60"/>
    <cellStyle name="Обычный 3" xfId="61"/>
    <cellStyle name="Обычный 5" xfId="62"/>
    <cellStyle name="Обычный_06БФ050-01" xfId="63"/>
    <cellStyle name="Обычный_Електроінструмент" xfId="64"/>
    <cellStyle name="Обычный_Розр матер та відр 2007" xfId="65"/>
    <cellStyle name="Обычный_табл" xfId="66"/>
    <cellStyle name="Підсумок" xfId="67"/>
    <cellStyle name="Поганий" xfId="68"/>
    <cellStyle name="Примітка" xfId="69"/>
    <cellStyle name="Результат" xfId="70"/>
    <cellStyle name="Стиль 1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3"/>
  <sheetViews>
    <sheetView showZeros="0" view="pageBreakPreview" zoomScale="60" zoomScaleNormal="78" zoomScalePageLayoutView="0" workbookViewId="0" topLeftCell="A1">
      <selection activeCell="T25" sqref="T25"/>
    </sheetView>
  </sheetViews>
  <sheetFormatPr defaultColWidth="9.140625" defaultRowHeight="15"/>
  <cols>
    <col min="1" max="1" width="5.140625" style="80" customWidth="1"/>
    <col min="2" max="2" width="8.7109375" style="71" customWidth="1"/>
    <col min="3" max="3" width="56.7109375" style="80" customWidth="1"/>
    <col min="4" max="4" width="11.57421875" style="80" customWidth="1"/>
    <col min="5" max="8" width="16.28125" style="80" customWidth="1"/>
    <col min="9" max="9" width="17.28125" style="80" customWidth="1"/>
    <col min="10" max="10" width="18.140625" style="80" customWidth="1"/>
    <col min="11" max="11" width="8.7109375" style="80" customWidth="1"/>
    <col min="12" max="12" width="9.140625" style="80" hidden="1" customWidth="1"/>
    <col min="13" max="16384" width="9.140625" style="80" customWidth="1"/>
  </cols>
  <sheetData>
    <row r="1" ht="18.75">
      <c r="H1" s="80" t="s">
        <v>117</v>
      </c>
    </row>
    <row r="2" spans="1:10" s="81" customFormat="1" ht="52.5" customHeight="1">
      <c r="A2" s="275" t="s">
        <v>118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s="81" customFormat="1" ht="18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3" s="81" customFormat="1" ht="14.25" customHeight="1">
      <c r="A4" s="291" t="s">
        <v>114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5"/>
    </row>
    <row r="5" spans="1:10" ht="21" customHeight="1">
      <c r="A5" s="284" t="s">
        <v>104</v>
      </c>
      <c r="B5" s="285"/>
      <c r="C5" s="285"/>
      <c r="D5" s="285"/>
      <c r="E5" s="285"/>
      <c r="F5" s="285"/>
      <c r="G5" s="285"/>
      <c r="H5" s="285"/>
      <c r="I5" s="285"/>
      <c r="J5" s="285"/>
    </row>
    <row r="6" ht="6.75" customHeight="1" thickBot="1"/>
    <row r="7" spans="1:10" ht="18.75" customHeight="1">
      <c r="A7" s="287" t="s">
        <v>73</v>
      </c>
      <c r="B7" s="276" t="s">
        <v>6</v>
      </c>
      <c r="C7" s="276" t="s">
        <v>7</v>
      </c>
      <c r="D7" s="277" t="s">
        <v>13</v>
      </c>
      <c r="E7" s="276" t="s">
        <v>8</v>
      </c>
      <c r="F7" s="276"/>
      <c r="G7" s="276"/>
      <c r="H7" s="276"/>
      <c r="I7" s="277" t="s">
        <v>14</v>
      </c>
      <c r="J7" s="280" t="s">
        <v>29</v>
      </c>
    </row>
    <row r="8" spans="1:13" ht="18.75">
      <c r="A8" s="288"/>
      <c r="B8" s="290"/>
      <c r="C8" s="290"/>
      <c r="D8" s="278"/>
      <c r="E8" s="278" t="s">
        <v>15</v>
      </c>
      <c r="F8" s="278" t="s">
        <v>12</v>
      </c>
      <c r="G8" s="278"/>
      <c r="H8" s="278"/>
      <c r="I8" s="278"/>
      <c r="J8" s="281"/>
      <c r="M8" s="126"/>
    </row>
    <row r="9" spans="1:10" ht="55.5" customHeight="1" thickBot="1">
      <c r="A9" s="289"/>
      <c r="B9" s="283"/>
      <c r="C9" s="283"/>
      <c r="D9" s="279"/>
      <c r="E9" s="283"/>
      <c r="F9" s="272" t="s">
        <v>72</v>
      </c>
      <c r="G9" s="272" t="s">
        <v>10</v>
      </c>
      <c r="H9" s="272" t="s">
        <v>11</v>
      </c>
      <c r="I9" s="279"/>
      <c r="J9" s="282"/>
    </row>
    <row r="10" spans="1:10" ht="18.75">
      <c r="A10" s="263">
        <v>1</v>
      </c>
      <c r="B10" s="264">
        <v>2</v>
      </c>
      <c r="C10" s="264">
        <v>3</v>
      </c>
      <c r="D10" s="264">
        <v>4</v>
      </c>
      <c r="E10" s="264">
        <v>5</v>
      </c>
      <c r="F10" s="264">
        <v>6</v>
      </c>
      <c r="G10" s="264">
        <v>7</v>
      </c>
      <c r="H10" s="264">
        <v>8</v>
      </c>
      <c r="I10" s="264">
        <v>9</v>
      </c>
      <c r="J10" s="265">
        <v>10</v>
      </c>
    </row>
    <row r="11" spans="1:10" ht="19.5">
      <c r="A11" s="252"/>
      <c r="B11" s="72"/>
      <c r="C11" s="73" t="s">
        <v>48</v>
      </c>
      <c r="D11" s="74" t="s">
        <v>44</v>
      </c>
      <c r="E11" s="85">
        <f>SUM(F11:H11)</f>
        <v>0</v>
      </c>
      <c r="F11" s="78">
        <f>F29+F46+F63+F80</f>
        <v>0</v>
      </c>
      <c r="G11" s="86">
        <f>G29+G46+G63+G80</f>
        <v>0</v>
      </c>
      <c r="H11" s="78">
        <f>H29+H46+H63+H80</f>
        <v>0</v>
      </c>
      <c r="I11" s="150">
        <f>I29+I46+I63+I80</f>
        <v>0</v>
      </c>
      <c r="J11" s="266">
        <f>E11+I11</f>
        <v>0</v>
      </c>
    </row>
    <row r="12" spans="1:10" ht="18.75">
      <c r="A12" s="267">
        <v>1</v>
      </c>
      <c r="B12" s="77">
        <v>2111</v>
      </c>
      <c r="C12" s="75" t="s">
        <v>50</v>
      </c>
      <c r="D12" s="74"/>
      <c r="E12" s="85"/>
      <c r="F12" s="78"/>
      <c r="G12" s="86"/>
      <c r="H12" s="78"/>
      <c r="I12" s="78"/>
      <c r="J12" s="268"/>
    </row>
    <row r="13" spans="1:10" ht="19.5">
      <c r="A13" s="252">
        <v>1</v>
      </c>
      <c r="B13" s="72"/>
      <c r="C13" s="89" t="s">
        <v>16</v>
      </c>
      <c r="D13" s="89" t="s">
        <v>103</v>
      </c>
      <c r="E13" s="87">
        <f>SUM(F13:H13)</f>
        <v>0</v>
      </c>
      <c r="F13" s="79">
        <f>F30+F47+F64+F81</f>
        <v>0</v>
      </c>
      <c r="G13" s="88">
        <f>G30+G47+G64+G81</f>
        <v>0</v>
      </c>
      <c r="H13" s="79">
        <f>H30+H47+H64+H81</f>
        <v>0</v>
      </c>
      <c r="I13" s="149">
        <f>I30+I47+I64+I81</f>
        <v>0</v>
      </c>
      <c r="J13" s="269">
        <f aca="true" t="shared" si="0" ref="J13:J26">E13+I13</f>
        <v>0</v>
      </c>
    </row>
    <row r="14" spans="1:10" ht="19.5">
      <c r="A14" s="252">
        <v>2</v>
      </c>
      <c r="B14" s="72"/>
      <c r="C14" s="89" t="s">
        <v>24</v>
      </c>
      <c r="D14" s="89" t="s">
        <v>103</v>
      </c>
      <c r="E14" s="87">
        <f>SUM(F14:H14)</f>
        <v>0</v>
      </c>
      <c r="F14" s="79">
        <f>SUM(F15:F18)</f>
        <v>0</v>
      </c>
      <c r="G14" s="88">
        <f>SUM(G15:G18)</f>
        <v>0</v>
      </c>
      <c r="H14" s="79">
        <f>SUM(H15:H18)</f>
        <v>0</v>
      </c>
      <c r="I14" s="149">
        <f>SUM(I15:I18)</f>
        <v>0</v>
      </c>
      <c r="J14" s="269">
        <f t="shared" si="0"/>
        <v>0</v>
      </c>
    </row>
    <row r="15" spans="1:10" ht="19.5">
      <c r="A15" s="253"/>
      <c r="B15" s="90"/>
      <c r="C15" s="76" t="s">
        <v>77</v>
      </c>
      <c r="D15" s="89" t="s">
        <v>103</v>
      </c>
      <c r="E15" s="87">
        <f aca="true" t="shared" si="1" ref="E15:E26">SUM(F15:H15)</f>
        <v>0</v>
      </c>
      <c r="F15" s="79">
        <f aca="true" t="shared" si="2" ref="F15:H18">F32+F49+F66+F83</f>
        <v>0</v>
      </c>
      <c r="G15" s="88">
        <f t="shared" si="2"/>
        <v>0</v>
      </c>
      <c r="H15" s="79">
        <f t="shared" si="2"/>
        <v>0</v>
      </c>
      <c r="I15" s="149"/>
      <c r="J15" s="269">
        <f t="shared" si="0"/>
        <v>0</v>
      </c>
    </row>
    <row r="16" spans="1:10" ht="19.5" hidden="1">
      <c r="A16" s="252"/>
      <c r="B16" s="72"/>
      <c r="C16" s="76" t="s">
        <v>25</v>
      </c>
      <c r="D16" s="89" t="s">
        <v>103</v>
      </c>
      <c r="E16" s="87">
        <f t="shared" si="1"/>
        <v>0</v>
      </c>
      <c r="F16" s="79">
        <f t="shared" si="2"/>
        <v>0</v>
      </c>
      <c r="G16" s="88">
        <f t="shared" si="2"/>
        <v>0</v>
      </c>
      <c r="H16" s="79">
        <f t="shared" si="2"/>
        <v>0</v>
      </c>
      <c r="I16" s="149">
        <f>I33+I50+I67+I84</f>
        <v>0</v>
      </c>
      <c r="J16" s="269">
        <f t="shared" si="0"/>
        <v>0</v>
      </c>
    </row>
    <row r="17" spans="1:10" ht="19.5">
      <c r="A17" s="252"/>
      <c r="B17" s="72"/>
      <c r="C17" s="76" t="s">
        <v>26</v>
      </c>
      <c r="D17" s="89" t="s">
        <v>103</v>
      </c>
      <c r="E17" s="87">
        <f t="shared" si="1"/>
        <v>0</v>
      </c>
      <c r="F17" s="79">
        <f t="shared" si="2"/>
        <v>0</v>
      </c>
      <c r="G17" s="88">
        <f t="shared" si="2"/>
        <v>0</v>
      </c>
      <c r="H17" s="79">
        <f t="shared" si="2"/>
        <v>0</v>
      </c>
      <c r="I17" s="149"/>
      <c r="J17" s="269">
        <f t="shared" si="0"/>
        <v>0</v>
      </c>
    </row>
    <row r="18" spans="1:10" ht="19.5" hidden="1">
      <c r="A18" s="252"/>
      <c r="B18" s="72"/>
      <c r="C18" s="76" t="s">
        <v>27</v>
      </c>
      <c r="D18" s="89" t="s">
        <v>103</v>
      </c>
      <c r="E18" s="87">
        <f t="shared" si="1"/>
        <v>0</v>
      </c>
      <c r="F18" s="79">
        <f t="shared" si="2"/>
        <v>0</v>
      </c>
      <c r="G18" s="88">
        <f t="shared" si="2"/>
        <v>0</v>
      </c>
      <c r="H18" s="79">
        <f t="shared" si="2"/>
        <v>0</v>
      </c>
      <c r="I18" s="149">
        <f>I35+I52+I69+I86</f>
        <v>0</v>
      </c>
      <c r="J18" s="269">
        <f t="shared" si="0"/>
        <v>0</v>
      </c>
    </row>
    <row r="19" spans="1:10" ht="19.5">
      <c r="A19" s="252">
        <v>3</v>
      </c>
      <c r="B19" s="72"/>
      <c r="C19" s="89" t="s">
        <v>18</v>
      </c>
      <c r="D19" s="89" t="s">
        <v>103</v>
      </c>
      <c r="E19" s="87">
        <f t="shared" si="1"/>
        <v>0</v>
      </c>
      <c r="F19" s="79">
        <f>SUM(F20:F22)</f>
        <v>0</v>
      </c>
      <c r="G19" s="88">
        <f>SUM(G20:G22)</f>
        <v>0</v>
      </c>
      <c r="H19" s="79">
        <f>SUM(H20:H22)</f>
        <v>0</v>
      </c>
      <c r="I19" s="149">
        <f>I36+I53+I70+I87</f>
        <v>0</v>
      </c>
      <c r="J19" s="269">
        <f t="shared" si="0"/>
        <v>0</v>
      </c>
    </row>
    <row r="20" spans="1:10" ht="19.5" hidden="1">
      <c r="A20" s="252"/>
      <c r="B20" s="72"/>
      <c r="C20" s="89" t="s">
        <v>45</v>
      </c>
      <c r="D20" s="89" t="s">
        <v>103</v>
      </c>
      <c r="E20" s="87">
        <f t="shared" si="1"/>
        <v>0</v>
      </c>
      <c r="F20" s="79">
        <f aca="true" t="shared" si="3" ref="F20:I24">F37+F54+F71+F88</f>
        <v>0</v>
      </c>
      <c r="G20" s="88">
        <f t="shared" si="3"/>
        <v>0</v>
      </c>
      <c r="H20" s="79">
        <f t="shared" si="3"/>
        <v>0</v>
      </c>
      <c r="I20" s="149">
        <f t="shared" si="3"/>
        <v>0</v>
      </c>
      <c r="J20" s="269">
        <f t="shared" si="0"/>
        <v>0</v>
      </c>
    </row>
    <row r="21" spans="1:10" ht="19.5" hidden="1">
      <c r="A21" s="252"/>
      <c r="B21" s="72"/>
      <c r="C21" s="89" t="s">
        <v>46</v>
      </c>
      <c r="D21" s="89" t="s">
        <v>103</v>
      </c>
      <c r="E21" s="87">
        <f t="shared" si="1"/>
        <v>0</v>
      </c>
      <c r="F21" s="79">
        <f t="shared" si="3"/>
        <v>0</v>
      </c>
      <c r="G21" s="88">
        <f t="shared" si="3"/>
        <v>0</v>
      </c>
      <c r="H21" s="79">
        <f t="shared" si="3"/>
        <v>0</v>
      </c>
      <c r="I21" s="149">
        <f t="shared" si="3"/>
        <v>0</v>
      </c>
      <c r="J21" s="269">
        <f t="shared" si="0"/>
        <v>0</v>
      </c>
    </row>
    <row r="22" spans="1:10" ht="19.5" hidden="1">
      <c r="A22" s="252"/>
      <c r="B22" s="72"/>
      <c r="C22" s="89" t="s">
        <v>47</v>
      </c>
      <c r="D22" s="89" t="s">
        <v>103</v>
      </c>
      <c r="E22" s="87">
        <f t="shared" si="1"/>
        <v>0</v>
      </c>
      <c r="F22" s="79">
        <f t="shared" si="3"/>
        <v>0</v>
      </c>
      <c r="G22" s="88">
        <f t="shared" si="3"/>
        <v>0</v>
      </c>
      <c r="H22" s="79">
        <f t="shared" si="3"/>
        <v>0</v>
      </c>
      <c r="I22" s="149">
        <f t="shared" si="3"/>
        <v>0</v>
      </c>
      <c r="J22" s="269">
        <f t="shared" si="0"/>
        <v>0</v>
      </c>
    </row>
    <row r="23" spans="1:10" ht="19.5">
      <c r="A23" s="252">
        <v>4</v>
      </c>
      <c r="B23" s="72"/>
      <c r="C23" s="89" t="s">
        <v>19</v>
      </c>
      <c r="D23" s="89" t="s">
        <v>103</v>
      </c>
      <c r="E23" s="87">
        <f t="shared" si="1"/>
        <v>0</v>
      </c>
      <c r="F23" s="79">
        <f t="shared" si="3"/>
        <v>0</v>
      </c>
      <c r="G23" s="88">
        <f t="shared" si="3"/>
        <v>0</v>
      </c>
      <c r="H23" s="79">
        <f t="shared" si="3"/>
        <v>0</v>
      </c>
      <c r="I23" s="149">
        <f t="shared" si="3"/>
        <v>0</v>
      </c>
      <c r="J23" s="269">
        <f t="shared" si="0"/>
        <v>0</v>
      </c>
    </row>
    <row r="24" spans="1:10" ht="19.5">
      <c r="A24" s="252">
        <v>5</v>
      </c>
      <c r="B24" s="72"/>
      <c r="C24" s="89" t="s">
        <v>20</v>
      </c>
      <c r="D24" s="89" t="s">
        <v>103</v>
      </c>
      <c r="E24" s="87">
        <f t="shared" si="1"/>
        <v>0</v>
      </c>
      <c r="F24" s="79">
        <f t="shared" si="3"/>
        <v>0</v>
      </c>
      <c r="G24" s="88">
        <f t="shared" si="3"/>
        <v>0</v>
      </c>
      <c r="H24" s="79">
        <f t="shared" si="3"/>
        <v>0</v>
      </c>
      <c r="I24" s="149">
        <f t="shared" si="3"/>
        <v>0</v>
      </c>
      <c r="J24" s="269">
        <f t="shared" si="0"/>
        <v>0</v>
      </c>
    </row>
    <row r="25" spans="1:10" ht="19.5">
      <c r="A25" s="252">
        <v>6</v>
      </c>
      <c r="B25" s="72"/>
      <c r="C25" s="91" t="s">
        <v>75</v>
      </c>
      <c r="D25" s="89" t="s">
        <v>103</v>
      </c>
      <c r="E25" s="87">
        <f t="shared" si="1"/>
        <v>0</v>
      </c>
      <c r="F25" s="79"/>
      <c r="G25" s="88"/>
      <c r="H25" s="79"/>
      <c r="I25" s="149">
        <f>I42+I59+I76+I93</f>
        <v>0</v>
      </c>
      <c r="J25" s="269">
        <f t="shared" si="0"/>
        <v>0</v>
      </c>
    </row>
    <row r="26" spans="1:10" ht="19.5">
      <c r="A26" s="254">
        <v>7</v>
      </c>
      <c r="B26" s="145"/>
      <c r="C26" s="146" t="s">
        <v>76</v>
      </c>
      <c r="D26" s="89" t="s">
        <v>103</v>
      </c>
      <c r="E26" s="87">
        <f t="shared" si="1"/>
        <v>0</v>
      </c>
      <c r="F26" s="79">
        <f>F42+F59+F76+F93</f>
        <v>0</v>
      </c>
      <c r="G26" s="88">
        <f>G42+G59+G76+G93</f>
        <v>0</v>
      </c>
      <c r="H26" s="79">
        <f>H42+H59+H76+H93</f>
        <v>0</v>
      </c>
      <c r="I26" s="149">
        <f>I43+I60+I77+I94</f>
        <v>0</v>
      </c>
      <c r="J26" s="269">
        <f t="shared" si="0"/>
        <v>0</v>
      </c>
    </row>
    <row r="27" spans="1:10" ht="20.25" thickBot="1">
      <c r="A27" s="270"/>
      <c r="B27" s="99"/>
      <c r="C27" s="100" t="s">
        <v>49</v>
      </c>
      <c r="D27" s="93" t="s">
        <v>103</v>
      </c>
      <c r="E27" s="101">
        <f>E13+E14+E19+E23+E24+E26</f>
        <v>0</v>
      </c>
      <c r="F27" s="102">
        <f>F13+F14+F19+F23+F24+F26</f>
        <v>0</v>
      </c>
      <c r="G27" s="101">
        <f>G13+G14+G19+G23+G24+G26</f>
        <v>0</v>
      </c>
      <c r="H27" s="102">
        <f>H13+H14+H19+H23+H24+H26</f>
        <v>0</v>
      </c>
      <c r="I27" s="101">
        <f>I13+I14+I19+I23+I24+I26+I25</f>
        <v>0</v>
      </c>
      <c r="J27" s="271">
        <f>E27+I27</f>
        <v>0</v>
      </c>
    </row>
    <row r="28" spans="1:10" ht="18.75">
      <c r="A28" s="244"/>
      <c r="B28" s="245"/>
      <c r="C28" s="246" t="s">
        <v>17</v>
      </c>
      <c r="D28" s="247"/>
      <c r="E28" s="248"/>
      <c r="F28" s="248"/>
      <c r="G28" s="248"/>
      <c r="H28" s="248"/>
      <c r="I28" s="248"/>
      <c r="J28" s="249"/>
    </row>
    <row r="29" spans="1:10" ht="18.75">
      <c r="A29" s="250"/>
      <c r="B29" s="104"/>
      <c r="C29" s="89" t="s">
        <v>43</v>
      </c>
      <c r="D29" s="89" t="s">
        <v>44</v>
      </c>
      <c r="E29" s="82">
        <f>SUM(F29:H29)</f>
        <v>0</v>
      </c>
      <c r="F29" s="82"/>
      <c r="G29" s="82"/>
      <c r="H29" s="82"/>
      <c r="I29" s="82"/>
      <c r="J29" s="251">
        <f>E29+I29</f>
        <v>0</v>
      </c>
    </row>
    <row r="30" spans="1:10" ht="17.25" customHeight="1">
      <c r="A30" s="252">
        <v>1</v>
      </c>
      <c r="B30" s="72"/>
      <c r="C30" s="89" t="s">
        <v>16</v>
      </c>
      <c r="D30" s="89" t="s">
        <v>103</v>
      </c>
      <c r="E30" s="82">
        <f>SUM(F30:H30)</f>
        <v>0</v>
      </c>
      <c r="F30" s="82"/>
      <c r="G30" s="83"/>
      <c r="H30" s="82"/>
      <c r="I30" s="82"/>
      <c r="J30" s="251">
        <f>E30+I30</f>
        <v>0</v>
      </c>
    </row>
    <row r="31" spans="1:10" ht="18.75">
      <c r="A31" s="252">
        <v>2</v>
      </c>
      <c r="B31" s="72"/>
      <c r="C31" s="89" t="s">
        <v>24</v>
      </c>
      <c r="D31" s="89" t="s">
        <v>103</v>
      </c>
      <c r="E31" s="82">
        <f>SUM(F31:H31)</f>
        <v>0</v>
      </c>
      <c r="F31" s="82">
        <f>SUM(F32:F35)</f>
        <v>0</v>
      </c>
      <c r="G31" s="83">
        <f>SUM(G32:G35)</f>
        <v>0</v>
      </c>
      <c r="H31" s="82">
        <f>SUM(H32:H35)</f>
        <v>0</v>
      </c>
      <c r="I31" s="82">
        <f>SUM(I32:I35)</f>
        <v>0</v>
      </c>
      <c r="J31" s="251">
        <f aca="true" t="shared" si="4" ref="J31:J43">E31+I31</f>
        <v>0</v>
      </c>
    </row>
    <row r="32" spans="1:10" ht="18.75">
      <c r="A32" s="253"/>
      <c r="B32" s="90"/>
      <c r="C32" s="76" t="s">
        <v>77</v>
      </c>
      <c r="D32" s="89" t="s">
        <v>103</v>
      </c>
      <c r="E32" s="82">
        <f>SUM(F32:H32)</f>
        <v>0</v>
      </c>
      <c r="F32" s="82"/>
      <c r="G32" s="83"/>
      <c r="H32" s="82"/>
      <c r="I32" s="82"/>
      <c r="J32" s="251">
        <f t="shared" si="4"/>
        <v>0</v>
      </c>
    </row>
    <row r="33" spans="1:10" ht="18.75" hidden="1">
      <c r="A33" s="252"/>
      <c r="B33" s="72"/>
      <c r="C33" s="76" t="s">
        <v>25</v>
      </c>
      <c r="D33" s="89" t="s">
        <v>103</v>
      </c>
      <c r="E33" s="82">
        <f aca="true" t="shared" si="5" ref="E33:E44">SUM(F33:H33)</f>
        <v>0</v>
      </c>
      <c r="F33" s="82"/>
      <c r="G33" s="83"/>
      <c r="H33" s="82"/>
      <c r="I33" s="82"/>
      <c r="J33" s="251">
        <f t="shared" si="4"/>
        <v>0</v>
      </c>
    </row>
    <row r="34" spans="1:10" ht="18.75">
      <c r="A34" s="252"/>
      <c r="B34" s="72"/>
      <c r="C34" s="76" t="s">
        <v>26</v>
      </c>
      <c r="D34" s="89" t="s">
        <v>103</v>
      </c>
      <c r="E34" s="82">
        <f t="shared" si="5"/>
        <v>0</v>
      </c>
      <c r="F34" s="82"/>
      <c r="G34" s="83"/>
      <c r="H34" s="82"/>
      <c r="I34" s="82"/>
      <c r="J34" s="251">
        <f t="shared" si="4"/>
        <v>0</v>
      </c>
    </row>
    <row r="35" spans="1:10" ht="18.75" hidden="1">
      <c r="A35" s="252"/>
      <c r="B35" s="72"/>
      <c r="C35" s="76" t="s">
        <v>27</v>
      </c>
      <c r="D35" s="89" t="s">
        <v>103</v>
      </c>
      <c r="E35" s="82">
        <f t="shared" si="5"/>
        <v>0</v>
      </c>
      <c r="F35" s="82"/>
      <c r="G35" s="83"/>
      <c r="H35" s="82"/>
      <c r="I35" s="82"/>
      <c r="J35" s="251">
        <f t="shared" si="4"/>
        <v>0</v>
      </c>
    </row>
    <row r="36" spans="1:10" ht="18.75">
      <c r="A36" s="252">
        <v>3</v>
      </c>
      <c r="B36" s="72"/>
      <c r="C36" s="89" t="s">
        <v>18</v>
      </c>
      <c r="D36" s="89" t="s">
        <v>103</v>
      </c>
      <c r="E36" s="82">
        <f t="shared" si="5"/>
        <v>0</v>
      </c>
      <c r="F36" s="82">
        <f>SUM(F37:F39)</f>
        <v>0</v>
      </c>
      <c r="G36" s="83">
        <f>SUM(G37:G39)</f>
        <v>0</v>
      </c>
      <c r="H36" s="82">
        <f>SUM(H37:H39)</f>
        <v>0</v>
      </c>
      <c r="I36" s="82">
        <f>SUM(I37:I39)</f>
        <v>0</v>
      </c>
      <c r="J36" s="251">
        <f t="shared" si="4"/>
        <v>0</v>
      </c>
    </row>
    <row r="37" spans="1:10" ht="18.75" hidden="1">
      <c r="A37" s="252"/>
      <c r="B37" s="72"/>
      <c r="C37" s="89" t="s">
        <v>45</v>
      </c>
      <c r="D37" s="89" t="s">
        <v>103</v>
      </c>
      <c r="E37" s="82">
        <f t="shared" si="5"/>
        <v>0</v>
      </c>
      <c r="F37" s="82"/>
      <c r="G37" s="83"/>
      <c r="H37" s="82"/>
      <c r="I37" s="82"/>
      <c r="J37" s="251">
        <f t="shared" si="4"/>
        <v>0</v>
      </c>
    </row>
    <row r="38" spans="1:10" ht="18.75" hidden="1">
      <c r="A38" s="252"/>
      <c r="B38" s="72"/>
      <c r="C38" s="89" t="s">
        <v>46</v>
      </c>
      <c r="D38" s="89" t="s">
        <v>103</v>
      </c>
      <c r="E38" s="82">
        <f t="shared" si="5"/>
        <v>0</v>
      </c>
      <c r="F38" s="82"/>
      <c r="G38" s="83"/>
      <c r="H38" s="82"/>
      <c r="I38" s="82"/>
      <c r="J38" s="251">
        <f t="shared" si="4"/>
        <v>0</v>
      </c>
    </row>
    <row r="39" spans="1:10" ht="18.75" hidden="1">
      <c r="A39" s="252"/>
      <c r="B39" s="72"/>
      <c r="C39" s="89" t="s">
        <v>47</v>
      </c>
      <c r="D39" s="89" t="s">
        <v>103</v>
      </c>
      <c r="E39" s="82">
        <f t="shared" si="5"/>
        <v>0</v>
      </c>
      <c r="F39" s="82"/>
      <c r="G39" s="83"/>
      <c r="H39" s="82"/>
      <c r="I39" s="82"/>
      <c r="J39" s="251">
        <f t="shared" si="4"/>
        <v>0</v>
      </c>
    </row>
    <row r="40" spans="1:10" ht="18.75">
      <c r="A40" s="252">
        <v>4</v>
      </c>
      <c r="B40" s="72"/>
      <c r="C40" s="89" t="s">
        <v>19</v>
      </c>
      <c r="D40" s="89" t="s">
        <v>103</v>
      </c>
      <c r="E40" s="82">
        <f t="shared" si="5"/>
        <v>0</v>
      </c>
      <c r="F40" s="82"/>
      <c r="G40" s="83"/>
      <c r="H40" s="82"/>
      <c r="I40" s="82"/>
      <c r="J40" s="251">
        <f t="shared" si="4"/>
        <v>0</v>
      </c>
    </row>
    <row r="41" spans="1:10" ht="18.75">
      <c r="A41" s="252">
        <v>5</v>
      </c>
      <c r="B41" s="72"/>
      <c r="C41" s="89" t="s">
        <v>20</v>
      </c>
      <c r="D41" s="89" t="s">
        <v>103</v>
      </c>
      <c r="E41" s="82">
        <f t="shared" si="5"/>
        <v>0</v>
      </c>
      <c r="F41" s="82"/>
      <c r="G41" s="83"/>
      <c r="H41" s="82"/>
      <c r="I41" s="82"/>
      <c r="J41" s="251">
        <f t="shared" si="4"/>
        <v>0</v>
      </c>
    </row>
    <row r="42" spans="1:10" ht="18.75">
      <c r="A42" s="252">
        <v>6</v>
      </c>
      <c r="B42" s="72"/>
      <c r="C42" s="91" t="s">
        <v>75</v>
      </c>
      <c r="D42" s="89" t="s">
        <v>103</v>
      </c>
      <c r="E42" s="82">
        <f t="shared" si="5"/>
        <v>0</v>
      </c>
      <c r="F42" s="82"/>
      <c r="G42" s="83"/>
      <c r="H42" s="82"/>
      <c r="I42" s="82"/>
      <c r="J42" s="251">
        <f t="shared" si="4"/>
        <v>0</v>
      </c>
    </row>
    <row r="43" spans="1:10" ht="18.75">
      <c r="A43" s="254">
        <v>7</v>
      </c>
      <c r="B43" s="145"/>
      <c r="C43" s="146" t="s">
        <v>76</v>
      </c>
      <c r="D43" s="89" t="s">
        <v>103</v>
      </c>
      <c r="E43" s="82">
        <f t="shared" si="5"/>
        <v>0</v>
      </c>
      <c r="F43" s="147"/>
      <c r="G43" s="148"/>
      <c r="H43" s="147"/>
      <c r="I43" s="147"/>
      <c r="J43" s="251">
        <f t="shared" si="4"/>
        <v>0</v>
      </c>
    </row>
    <row r="44" spans="1:10" ht="20.25" thickBot="1">
      <c r="A44" s="255"/>
      <c r="B44" s="105"/>
      <c r="C44" s="96" t="s">
        <v>42</v>
      </c>
      <c r="D44" s="93" t="s">
        <v>103</v>
      </c>
      <c r="E44" s="94">
        <f t="shared" si="5"/>
        <v>0</v>
      </c>
      <c r="F44" s="98">
        <f>F30+F31+F36+F40+F41+F42</f>
        <v>0</v>
      </c>
      <c r="G44" s="98">
        <f>G30+G31+G36+G40+G41+G42</f>
        <v>0</v>
      </c>
      <c r="H44" s="98">
        <f>H30+H31+H36+H40+H41+H42</f>
        <v>0</v>
      </c>
      <c r="I44" s="98">
        <f>I30+I31+I36+I40+I41+I42+I43</f>
        <v>0</v>
      </c>
      <c r="J44" s="256">
        <f>E44+I44</f>
        <v>0</v>
      </c>
    </row>
    <row r="45" spans="1:10" ht="18.75">
      <c r="A45" s="244"/>
      <c r="B45" s="245"/>
      <c r="C45" s="246" t="s">
        <v>21</v>
      </c>
      <c r="D45" s="247"/>
      <c r="E45" s="248"/>
      <c r="F45" s="248"/>
      <c r="G45" s="248"/>
      <c r="H45" s="248"/>
      <c r="I45" s="248"/>
      <c r="J45" s="249"/>
    </row>
    <row r="46" spans="1:10" ht="18.75">
      <c r="A46" s="250"/>
      <c r="B46" s="104"/>
      <c r="C46" s="89" t="s">
        <v>43</v>
      </c>
      <c r="D46" s="89" t="s">
        <v>44</v>
      </c>
      <c r="E46" s="82">
        <f>SUM(F46:H46)</f>
        <v>0</v>
      </c>
      <c r="F46" s="82"/>
      <c r="G46" s="82"/>
      <c r="H46" s="82"/>
      <c r="I46" s="82"/>
      <c r="J46" s="251">
        <f>E46+I46</f>
        <v>0</v>
      </c>
    </row>
    <row r="47" spans="1:10" ht="18.75">
      <c r="A47" s="252">
        <v>1</v>
      </c>
      <c r="B47" s="72"/>
      <c r="C47" s="89" t="s">
        <v>16</v>
      </c>
      <c r="D47" s="89" t="s">
        <v>103</v>
      </c>
      <c r="E47" s="82">
        <f>SUM(F47:H47)</f>
        <v>0</v>
      </c>
      <c r="F47" s="82"/>
      <c r="G47" s="82"/>
      <c r="H47" s="82"/>
      <c r="I47" s="82"/>
      <c r="J47" s="251">
        <f aca="true" t="shared" si="6" ref="J47:J61">E47+I47</f>
        <v>0</v>
      </c>
    </row>
    <row r="48" spans="1:12" s="92" customFormat="1" ht="18.75">
      <c r="A48" s="252">
        <v>2</v>
      </c>
      <c r="B48" s="72"/>
      <c r="C48" s="89" t="s">
        <v>24</v>
      </c>
      <c r="D48" s="89" t="s">
        <v>103</v>
      </c>
      <c r="E48" s="84">
        <f>SUM(F48:H48)</f>
        <v>0</v>
      </c>
      <c r="F48" s="84">
        <f>SUM(F49:F52)</f>
        <v>0</v>
      </c>
      <c r="G48" s="84"/>
      <c r="H48" s="84">
        <f>SUM(H49:H52)</f>
        <v>0</v>
      </c>
      <c r="I48" s="84">
        <f>SUM(I49:I52)</f>
        <v>0</v>
      </c>
      <c r="J48" s="262">
        <f t="shared" si="6"/>
        <v>0</v>
      </c>
      <c r="L48" s="80"/>
    </row>
    <row r="49" spans="1:10" ht="18.75" hidden="1">
      <c r="A49" s="253"/>
      <c r="B49" s="90"/>
      <c r="C49" s="76" t="s">
        <v>77</v>
      </c>
      <c r="D49" s="89" t="s">
        <v>103</v>
      </c>
      <c r="E49" s="84">
        <f>SUM(F49:H49)</f>
        <v>0</v>
      </c>
      <c r="F49" s="84"/>
      <c r="G49" s="84"/>
      <c r="H49" s="84"/>
      <c r="I49" s="84"/>
      <c r="J49" s="262">
        <f t="shared" si="6"/>
        <v>0</v>
      </c>
    </row>
    <row r="50" spans="1:10" ht="18.75" hidden="1">
      <c r="A50" s="252"/>
      <c r="B50" s="72"/>
      <c r="C50" s="76" t="s">
        <v>25</v>
      </c>
      <c r="D50" s="89" t="s">
        <v>103</v>
      </c>
      <c r="E50" s="84">
        <f aca="true" t="shared" si="7" ref="E50:E60">SUM(F50:H50)</f>
        <v>0</v>
      </c>
      <c r="F50" s="84"/>
      <c r="G50" s="84"/>
      <c r="H50" s="84"/>
      <c r="I50" s="84"/>
      <c r="J50" s="262">
        <f t="shared" si="6"/>
        <v>0</v>
      </c>
    </row>
    <row r="51" spans="1:10" ht="18.75" hidden="1">
      <c r="A51" s="252"/>
      <c r="B51" s="72"/>
      <c r="C51" s="76" t="s">
        <v>26</v>
      </c>
      <c r="D51" s="89" t="s">
        <v>103</v>
      </c>
      <c r="E51" s="84">
        <f t="shared" si="7"/>
        <v>0</v>
      </c>
      <c r="F51" s="84"/>
      <c r="G51" s="84"/>
      <c r="H51" s="84"/>
      <c r="I51" s="84"/>
      <c r="J51" s="262">
        <f t="shared" si="6"/>
        <v>0</v>
      </c>
    </row>
    <row r="52" spans="1:10" ht="18.75" hidden="1">
      <c r="A52" s="252"/>
      <c r="B52" s="72"/>
      <c r="C52" s="76" t="s">
        <v>27</v>
      </c>
      <c r="D52" s="89" t="s">
        <v>103</v>
      </c>
      <c r="E52" s="84">
        <f t="shared" si="7"/>
        <v>0</v>
      </c>
      <c r="F52" s="84"/>
      <c r="G52" s="84"/>
      <c r="H52" s="84"/>
      <c r="I52" s="84"/>
      <c r="J52" s="262">
        <f t="shared" si="6"/>
        <v>0</v>
      </c>
    </row>
    <row r="53" spans="1:12" s="92" customFormat="1" ht="18.75">
      <c r="A53" s="252">
        <v>3</v>
      </c>
      <c r="B53" s="72"/>
      <c r="C53" s="89" t="s">
        <v>18</v>
      </c>
      <c r="D53" s="89" t="s">
        <v>103</v>
      </c>
      <c r="E53" s="84">
        <f t="shared" si="7"/>
        <v>0</v>
      </c>
      <c r="F53" s="84">
        <f>SUM(F54:F56)</f>
        <v>0</v>
      </c>
      <c r="G53" s="84">
        <f>SUM(G54:G56)</f>
        <v>0</v>
      </c>
      <c r="H53" s="84">
        <f>SUM(H54:H56)</f>
        <v>0</v>
      </c>
      <c r="I53" s="84">
        <f>SUM(I54:I56)</f>
        <v>0</v>
      </c>
      <c r="J53" s="262">
        <f t="shared" si="6"/>
        <v>0</v>
      </c>
      <c r="L53" s="80"/>
    </row>
    <row r="54" spans="1:10" ht="18.75" hidden="1">
      <c r="A54" s="252"/>
      <c r="B54" s="72"/>
      <c r="C54" s="89" t="s">
        <v>45</v>
      </c>
      <c r="D54" s="89" t="s">
        <v>103</v>
      </c>
      <c r="E54" s="82">
        <f t="shared" si="7"/>
        <v>0</v>
      </c>
      <c r="F54" s="82"/>
      <c r="G54" s="82"/>
      <c r="H54" s="82"/>
      <c r="I54" s="82"/>
      <c r="J54" s="251">
        <f t="shared" si="6"/>
        <v>0</v>
      </c>
    </row>
    <row r="55" spans="1:10" ht="18.75" hidden="1">
      <c r="A55" s="252"/>
      <c r="B55" s="72"/>
      <c r="C55" s="89" t="s">
        <v>46</v>
      </c>
      <c r="D55" s="89" t="s">
        <v>103</v>
      </c>
      <c r="E55" s="82">
        <f t="shared" si="7"/>
        <v>0</v>
      </c>
      <c r="F55" s="82"/>
      <c r="G55" s="82"/>
      <c r="H55" s="82"/>
      <c r="I55" s="82"/>
      <c r="J55" s="251">
        <f t="shared" si="6"/>
        <v>0</v>
      </c>
    </row>
    <row r="56" spans="1:10" ht="18.75" hidden="1">
      <c r="A56" s="252"/>
      <c r="B56" s="72"/>
      <c r="C56" s="89" t="s">
        <v>47</v>
      </c>
      <c r="D56" s="89" t="s">
        <v>103</v>
      </c>
      <c r="E56" s="82">
        <f t="shared" si="7"/>
        <v>0</v>
      </c>
      <c r="F56" s="82"/>
      <c r="G56" s="82"/>
      <c r="H56" s="82"/>
      <c r="I56" s="82"/>
      <c r="J56" s="251">
        <f t="shared" si="6"/>
        <v>0</v>
      </c>
    </row>
    <row r="57" spans="1:10" ht="18.75">
      <c r="A57" s="252">
        <v>4</v>
      </c>
      <c r="B57" s="72"/>
      <c r="C57" s="89" t="s">
        <v>19</v>
      </c>
      <c r="D57" s="89" t="s">
        <v>103</v>
      </c>
      <c r="E57" s="82">
        <f t="shared" si="7"/>
        <v>0</v>
      </c>
      <c r="F57" s="82"/>
      <c r="G57" s="82"/>
      <c r="H57" s="82"/>
      <c r="I57" s="82"/>
      <c r="J57" s="251">
        <f t="shared" si="6"/>
        <v>0</v>
      </c>
    </row>
    <row r="58" spans="1:10" ht="18.75">
      <c r="A58" s="252">
        <v>5</v>
      </c>
      <c r="B58" s="72"/>
      <c r="C58" s="89" t="s">
        <v>20</v>
      </c>
      <c r="D58" s="89" t="s">
        <v>103</v>
      </c>
      <c r="E58" s="82">
        <f t="shared" si="7"/>
        <v>0</v>
      </c>
      <c r="F58" s="82"/>
      <c r="G58" s="82"/>
      <c r="H58" s="82"/>
      <c r="I58" s="82"/>
      <c r="J58" s="251">
        <f t="shared" si="6"/>
        <v>0</v>
      </c>
    </row>
    <row r="59" spans="1:10" ht="18.75">
      <c r="A59" s="252">
        <v>6</v>
      </c>
      <c r="B59" s="72"/>
      <c r="C59" s="91" t="s">
        <v>75</v>
      </c>
      <c r="D59" s="89" t="s">
        <v>103</v>
      </c>
      <c r="E59" s="82">
        <f t="shared" si="7"/>
        <v>0</v>
      </c>
      <c r="F59" s="82"/>
      <c r="G59" s="82"/>
      <c r="H59" s="82"/>
      <c r="I59" s="82"/>
      <c r="J59" s="251">
        <f t="shared" si="6"/>
        <v>0</v>
      </c>
    </row>
    <row r="60" spans="1:10" ht="18.75">
      <c r="A60" s="254">
        <v>7</v>
      </c>
      <c r="B60" s="145"/>
      <c r="C60" s="146" t="s">
        <v>76</v>
      </c>
      <c r="D60" s="89" t="s">
        <v>103</v>
      </c>
      <c r="E60" s="82">
        <f t="shared" si="7"/>
        <v>0</v>
      </c>
      <c r="F60" s="147"/>
      <c r="G60" s="147"/>
      <c r="H60" s="147"/>
      <c r="I60" s="147"/>
      <c r="J60" s="251">
        <f t="shared" si="6"/>
        <v>0</v>
      </c>
    </row>
    <row r="61" spans="1:10" ht="20.25" thickBot="1">
      <c r="A61" s="255"/>
      <c r="B61" s="105"/>
      <c r="C61" s="96" t="s">
        <v>42</v>
      </c>
      <c r="D61" s="93" t="s">
        <v>103</v>
      </c>
      <c r="E61" s="98">
        <f>E47+E48+E53+E57+E58+E59</f>
        <v>0</v>
      </c>
      <c r="F61" s="98">
        <f>F47+F48+F53+F57+F58+F59</f>
        <v>0</v>
      </c>
      <c r="G61" s="98">
        <f>G47+G48+G53+G57+G58+G59</f>
        <v>0</v>
      </c>
      <c r="H61" s="98">
        <f>H47+H48+H53+H57+H58+H59</f>
        <v>0</v>
      </c>
      <c r="I61" s="98">
        <f>I47+I48+I53+I57+I58+I59+I60</f>
        <v>0</v>
      </c>
      <c r="J61" s="256">
        <f t="shared" si="6"/>
        <v>0</v>
      </c>
    </row>
    <row r="62" spans="1:10" ht="18.75">
      <c r="A62" s="244"/>
      <c r="B62" s="245"/>
      <c r="C62" s="246" t="s">
        <v>22</v>
      </c>
      <c r="D62" s="247"/>
      <c r="E62" s="248"/>
      <c r="F62" s="248"/>
      <c r="G62" s="248"/>
      <c r="H62" s="248"/>
      <c r="I62" s="248"/>
      <c r="J62" s="249"/>
    </row>
    <row r="63" spans="1:10" ht="18.75">
      <c r="A63" s="250"/>
      <c r="B63" s="104"/>
      <c r="C63" s="89" t="s">
        <v>43</v>
      </c>
      <c r="D63" s="89" t="s">
        <v>44</v>
      </c>
      <c r="E63" s="82">
        <f>SUM(F63:H63)</f>
        <v>0</v>
      </c>
      <c r="F63" s="82"/>
      <c r="G63" s="82"/>
      <c r="H63" s="82"/>
      <c r="I63" s="82"/>
      <c r="J63" s="251">
        <f>E63+I63</f>
        <v>0</v>
      </c>
    </row>
    <row r="64" spans="1:10" ht="18.75">
      <c r="A64" s="252">
        <v>1</v>
      </c>
      <c r="B64" s="72"/>
      <c r="C64" s="89" t="s">
        <v>16</v>
      </c>
      <c r="D64" s="89" t="s">
        <v>103</v>
      </c>
      <c r="E64" s="83">
        <f>SUM(F64:H64)</f>
        <v>0</v>
      </c>
      <c r="F64" s="83"/>
      <c r="G64" s="83"/>
      <c r="H64" s="83"/>
      <c r="I64" s="83"/>
      <c r="J64" s="260">
        <f>E64+I64</f>
        <v>0</v>
      </c>
    </row>
    <row r="65" spans="1:10" ht="18.75">
      <c r="A65" s="252">
        <v>2</v>
      </c>
      <c r="B65" s="72"/>
      <c r="C65" s="89" t="s">
        <v>24</v>
      </c>
      <c r="D65" s="89" t="s">
        <v>103</v>
      </c>
      <c r="E65" s="83">
        <f aca="true" t="shared" si="8" ref="E65:E77">SUM(F65:H65)</f>
        <v>0</v>
      </c>
      <c r="F65" s="83">
        <f>SUM(F66:F69)</f>
        <v>0</v>
      </c>
      <c r="G65" s="83">
        <f>SUM(G66:G69)</f>
        <v>0</v>
      </c>
      <c r="H65" s="83">
        <f>SUM(H66:H69)</f>
        <v>0</v>
      </c>
      <c r="I65" s="83">
        <f>SUM(I66:I69)</f>
        <v>0</v>
      </c>
      <c r="J65" s="260">
        <f aca="true" t="shared" si="9" ref="J65:J78">E65+I65</f>
        <v>0</v>
      </c>
    </row>
    <row r="66" spans="1:10" ht="18.75" hidden="1">
      <c r="A66" s="253"/>
      <c r="B66" s="90"/>
      <c r="C66" s="76" t="s">
        <v>77</v>
      </c>
      <c r="D66" s="89" t="s">
        <v>103</v>
      </c>
      <c r="E66" s="83">
        <f t="shared" si="8"/>
        <v>0</v>
      </c>
      <c r="F66" s="83"/>
      <c r="G66" s="83"/>
      <c r="H66" s="83"/>
      <c r="I66" s="83"/>
      <c r="J66" s="260">
        <f t="shared" si="9"/>
        <v>0</v>
      </c>
    </row>
    <row r="67" spans="1:10" ht="18.75" hidden="1">
      <c r="A67" s="252"/>
      <c r="B67" s="72"/>
      <c r="C67" s="76" t="s">
        <v>25</v>
      </c>
      <c r="D67" s="89" t="s">
        <v>103</v>
      </c>
      <c r="E67" s="83">
        <f t="shared" si="8"/>
        <v>0</v>
      </c>
      <c r="F67" s="83"/>
      <c r="G67" s="83"/>
      <c r="H67" s="83"/>
      <c r="I67" s="83"/>
      <c r="J67" s="260">
        <f t="shared" si="9"/>
        <v>0</v>
      </c>
    </row>
    <row r="68" spans="1:10" ht="18.75" hidden="1">
      <c r="A68" s="252"/>
      <c r="B68" s="72"/>
      <c r="C68" s="76" t="s">
        <v>26</v>
      </c>
      <c r="D68" s="89" t="s">
        <v>103</v>
      </c>
      <c r="E68" s="83">
        <f t="shared" si="8"/>
        <v>0</v>
      </c>
      <c r="F68" s="83"/>
      <c r="G68" s="83"/>
      <c r="H68" s="83"/>
      <c r="I68" s="83"/>
      <c r="J68" s="260">
        <f t="shared" si="9"/>
        <v>0</v>
      </c>
    </row>
    <row r="69" spans="1:10" ht="18.75" hidden="1">
      <c r="A69" s="252"/>
      <c r="B69" s="72"/>
      <c r="C69" s="76" t="s">
        <v>27</v>
      </c>
      <c r="D69" s="89" t="s">
        <v>103</v>
      </c>
      <c r="E69" s="83">
        <f t="shared" si="8"/>
        <v>0</v>
      </c>
      <c r="F69" s="83"/>
      <c r="G69" s="83"/>
      <c r="H69" s="83"/>
      <c r="I69" s="83"/>
      <c r="J69" s="260">
        <f t="shared" si="9"/>
        <v>0</v>
      </c>
    </row>
    <row r="70" spans="1:10" ht="18.75">
      <c r="A70" s="252">
        <v>3</v>
      </c>
      <c r="B70" s="72"/>
      <c r="C70" s="89" t="s">
        <v>18</v>
      </c>
      <c r="D70" s="89" t="s">
        <v>103</v>
      </c>
      <c r="E70" s="83">
        <f t="shared" si="8"/>
        <v>0</v>
      </c>
      <c r="F70" s="83">
        <f>SUM(F71:F73)</f>
        <v>0</v>
      </c>
      <c r="G70" s="83">
        <f>SUM(G71:G73)</f>
        <v>0</v>
      </c>
      <c r="H70" s="83">
        <f>SUM(H71:H73)</f>
        <v>0</v>
      </c>
      <c r="I70" s="83">
        <f>SUM(I71:I73)</f>
        <v>0</v>
      </c>
      <c r="J70" s="260">
        <f t="shared" si="9"/>
        <v>0</v>
      </c>
    </row>
    <row r="71" spans="1:10" ht="18.75" hidden="1">
      <c r="A71" s="252"/>
      <c r="B71" s="72"/>
      <c r="C71" s="89" t="s">
        <v>45</v>
      </c>
      <c r="D71" s="89" t="s">
        <v>103</v>
      </c>
      <c r="E71" s="83">
        <f t="shared" si="8"/>
        <v>0</v>
      </c>
      <c r="F71" s="83"/>
      <c r="G71" s="83"/>
      <c r="H71" s="83"/>
      <c r="I71" s="83"/>
      <c r="J71" s="260">
        <f t="shared" si="9"/>
        <v>0</v>
      </c>
    </row>
    <row r="72" spans="1:10" ht="18.75" hidden="1">
      <c r="A72" s="252"/>
      <c r="B72" s="72"/>
      <c r="C72" s="89" t="s">
        <v>46</v>
      </c>
      <c r="D72" s="89" t="s">
        <v>103</v>
      </c>
      <c r="E72" s="83">
        <f t="shared" si="8"/>
        <v>0</v>
      </c>
      <c r="F72" s="83"/>
      <c r="G72" s="83"/>
      <c r="H72" s="83"/>
      <c r="I72" s="83"/>
      <c r="J72" s="260">
        <f t="shared" si="9"/>
        <v>0</v>
      </c>
    </row>
    <row r="73" spans="1:10" ht="18.75" hidden="1">
      <c r="A73" s="252"/>
      <c r="B73" s="72"/>
      <c r="C73" s="89" t="s">
        <v>47</v>
      </c>
      <c r="D73" s="89" t="s">
        <v>103</v>
      </c>
      <c r="E73" s="83">
        <f t="shared" si="8"/>
        <v>0</v>
      </c>
      <c r="F73" s="83"/>
      <c r="G73" s="83"/>
      <c r="H73" s="83"/>
      <c r="I73" s="83"/>
      <c r="J73" s="260">
        <f t="shared" si="9"/>
        <v>0</v>
      </c>
    </row>
    <row r="74" spans="1:10" ht="18.75">
      <c r="A74" s="252">
        <v>4</v>
      </c>
      <c r="B74" s="72"/>
      <c r="C74" s="89" t="s">
        <v>19</v>
      </c>
      <c r="D74" s="89" t="s">
        <v>103</v>
      </c>
      <c r="E74" s="83">
        <f t="shared" si="8"/>
        <v>0</v>
      </c>
      <c r="F74" s="83"/>
      <c r="G74" s="83"/>
      <c r="H74" s="83"/>
      <c r="I74" s="83"/>
      <c r="J74" s="260">
        <f t="shared" si="9"/>
        <v>0</v>
      </c>
    </row>
    <row r="75" spans="1:10" ht="18.75">
      <c r="A75" s="252">
        <v>5</v>
      </c>
      <c r="B75" s="72"/>
      <c r="C75" s="89" t="s">
        <v>20</v>
      </c>
      <c r="D75" s="89" t="s">
        <v>103</v>
      </c>
      <c r="E75" s="83">
        <f t="shared" si="8"/>
        <v>0</v>
      </c>
      <c r="F75" s="83"/>
      <c r="G75" s="83"/>
      <c r="H75" s="83"/>
      <c r="I75" s="83"/>
      <c r="J75" s="260">
        <f t="shared" si="9"/>
        <v>0</v>
      </c>
    </row>
    <row r="76" spans="1:10" ht="18.75">
      <c r="A76" s="252">
        <v>6</v>
      </c>
      <c r="B76" s="72"/>
      <c r="C76" s="91" t="s">
        <v>75</v>
      </c>
      <c r="D76" s="89" t="s">
        <v>103</v>
      </c>
      <c r="E76" s="83">
        <f t="shared" si="8"/>
        <v>0</v>
      </c>
      <c r="F76" s="83"/>
      <c r="G76" s="83"/>
      <c r="H76" s="83"/>
      <c r="I76" s="83"/>
      <c r="J76" s="260">
        <f t="shared" si="9"/>
        <v>0</v>
      </c>
    </row>
    <row r="77" spans="1:10" ht="18.75">
      <c r="A77" s="254">
        <v>7</v>
      </c>
      <c r="B77" s="145"/>
      <c r="C77" s="146" t="s">
        <v>76</v>
      </c>
      <c r="D77" s="89" t="s">
        <v>103</v>
      </c>
      <c r="E77" s="83">
        <f t="shared" si="8"/>
        <v>0</v>
      </c>
      <c r="F77" s="148"/>
      <c r="G77" s="148"/>
      <c r="H77" s="148"/>
      <c r="I77" s="148"/>
      <c r="J77" s="260">
        <f t="shared" si="9"/>
        <v>0</v>
      </c>
    </row>
    <row r="78" spans="1:10" ht="20.25" thickBot="1">
      <c r="A78" s="255"/>
      <c r="B78" s="105"/>
      <c r="C78" s="96" t="s">
        <v>42</v>
      </c>
      <c r="D78" s="93" t="s">
        <v>103</v>
      </c>
      <c r="E78" s="97">
        <f>E64+E65+E70+E74+E75+E76</f>
        <v>0</v>
      </c>
      <c r="F78" s="97">
        <f>F64+F65+F70+F74+F75+F76</f>
        <v>0</v>
      </c>
      <c r="G78" s="97">
        <f>G64+G65+G70+G74+G75+G76</f>
        <v>0</v>
      </c>
      <c r="H78" s="97">
        <f>H64+H65+H70+H74+H75+H76</f>
        <v>0</v>
      </c>
      <c r="I78" s="97">
        <f>I64+I65+I70+I74+I75+I76+I77</f>
        <v>0</v>
      </c>
      <c r="J78" s="261">
        <f t="shared" si="9"/>
        <v>0</v>
      </c>
    </row>
    <row r="79" spans="1:10" ht="18.75">
      <c r="A79" s="244"/>
      <c r="B79" s="245"/>
      <c r="C79" s="246" t="s">
        <v>23</v>
      </c>
      <c r="D79" s="247"/>
      <c r="E79" s="248"/>
      <c r="F79" s="248"/>
      <c r="G79" s="248"/>
      <c r="H79" s="248"/>
      <c r="I79" s="248"/>
      <c r="J79" s="249"/>
    </row>
    <row r="80" spans="1:10" ht="18.75">
      <c r="A80" s="250"/>
      <c r="B80" s="104"/>
      <c r="C80" s="89" t="s">
        <v>43</v>
      </c>
      <c r="D80" s="89" t="s">
        <v>44</v>
      </c>
      <c r="E80" s="82">
        <f>SUM(F80:H80)</f>
        <v>0</v>
      </c>
      <c r="F80" s="82"/>
      <c r="G80" s="82"/>
      <c r="H80" s="82"/>
      <c r="I80" s="82"/>
      <c r="J80" s="251">
        <f>E80+I80</f>
        <v>0</v>
      </c>
    </row>
    <row r="81" spans="1:10" ht="18.75">
      <c r="A81" s="252">
        <v>1</v>
      </c>
      <c r="B81" s="72"/>
      <c r="C81" s="89" t="s">
        <v>16</v>
      </c>
      <c r="D81" s="89" t="s">
        <v>103</v>
      </c>
      <c r="E81" s="82">
        <f>SUM(F81:H81)</f>
        <v>0</v>
      </c>
      <c r="F81" s="82"/>
      <c r="G81" s="82"/>
      <c r="H81" s="82"/>
      <c r="I81" s="82"/>
      <c r="J81" s="251">
        <f>E81+I81</f>
        <v>0</v>
      </c>
    </row>
    <row r="82" spans="1:10" ht="18.75">
      <c r="A82" s="252">
        <v>2</v>
      </c>
      <c r="B82" s="72"/>
      <c r="C82" s="89" t="s">
        <v>24</v>
      </c>
      <c r="D82" s="89" t="s">
        <v>103</v>
      </c>
      <c r="E82" s="82">
        <f aca="true" t="shared" si="10" ref="E82:E94">SUM(F82:H82)</f>
        <v>0</v>
      </c>
      <c r="F82" s="82">
        <f>SUM(F83:F86)</f>
        <v>0</v>
      </c>
      <c r="G82" s="82">
        <f>SUM(G83:G86)</f>
        <v>0</v>
      </c>
      <c r="H82" s="82">
        <f>SUM(H83:H86)</f>
        <v>0</v>
      </c>
      <c r="I82" s="82">
        <f>SUM(I83:I86)</f>
        <v>0</v>
      </c>
      <c r="J82" s="251">
        <f aca="true" t="shared" si="11" ref="J82:J95">E82+I82</f>
        <v>0</v>
      </c>
    </row>
    <row r="83" spans="1:10" ht="18.75" hidden="1">
      <c r="A83" s="253"/>
      <c r="B83" s="90"/>
      <c r="C83" s="76" t="s">
        <v>77</v>
      </c>
      <c r="D83" s="89" t="s">
        <v>103</v>
      </c>
      <c r="E83" s="82">
        <f t="shared" si="10"/>
        <v>0</v>
      </c>
      <c r="F83" s="82"/>
      <c r="G83" s="82"/>
      <c r="H83" s="82"/>
      <c r="I83" s="82"/>
      <c r="J83" s="251">
        <f t="shared" si="11"/>
        <v>0</v>
      </c>
    </row>
    <row r="84" spans="1:10" ht="18.75" hidden="1">
      <c r="A84" s="252"/>
      <c r="B84" s="72"/>
      <c r="C84" s="76" t="s">
        <v>25</v>
      </c>
      <c r="D84" s="89" t="s">
        <v>103</v>
      </c>
      <c r="E84" s="82">
        <f t="shared" si="10"/>
        <v>0</v>
      </c>
      <c r="F84" s="82"/>
      <c r="G84" s="82"/>
      <c r="H84" s="82"/>
      <c r="I84" s="82"/>
      <c r="J84" s="251">
        <f t="shared" si="11"/>
        <v>0</v>
      </c>
    </row>
    <row r="85" spans="1:10" ht="18.75" hidden="1">
      <c r="A85" s="252"/>
      <c r="B85" s="72"/>
      <c r="C85" s="76" t="s">
        <v>26</v>
      </c>
      <c r="D85" s="89" t="s">
        <v>103</v>
      </c>
      <c r="E85" s="82">
        <f t="shared" si="10"/>
        <v>0</v>
      </c>
      <c r="F85" s="82"/>
      <c r="G85" s="82"/>
      <c r="H85" s="82"/>
      <c r="I85" s="82"/>
      <c r="J85" s="251">
        <f t="shared" si="11"/>
        <v>0</v>
      </c>
    </row>
    <row r="86" spans="1:10" ht="18.75" hidden="1">
      <c r="A86" s="252"/>
      <c r="B86" s="72"/>
      <c r="C86" s="76" t="s">
        <v>27</v>
      </c>
      <c r="D86" s="89" t="s">
        <v>103</v>
      </c>
      <c r="E86" s="82">
        <f t="shared" si="10"/>
        <v>0</v>
      </c>
      <c r="F86" s="82"/>
      <c r="G86" s="82"/>
      <c r="H86" s="82"/>
      <c r="I86" s="82"/>
      <c r="J86" s="251">
        <f t="shared" si="11"/>
        <v>0</v>
      </c>
    </row>
    <row r="87" spans="1:10" ht="18.75">
      <c r="A87" s="252">
        <v>3</v>
      </c>
      <c r="B87" s="72"/>
      <c r="C87" s="89" t="s">
        <v>18</v>
      </c>
      <c r="D87" s="89" t="s">
        <v>103</v>
      </c>
      <c r="E87" s="82">
        <f t="shared" si="10"/>
        <v>0</v>
      </c>
      <c r="F87" s="82">
        <f>SUM(F88:F90)</f>
        <v>0</v>
      </c>
      <c r="G87" s="82">
        <f>SUM(G88:G90)</f>
        <v>0</v>
      </c>
      <c r="H87" s="82">
        <f>SUM(H88:H90)</f>
        <v>0</v>
      </c>
      <c r="I87" s="82">
        <f>SUM(I88:I90)</f>
        <v>0</v>
      </c>
      <c r="J87" s="251">
        <f t="shared" si="11"/>
        <v>0</v>
      </c>
    </row>
    <row r="88" spans="1:10" ht="18.75" hidden="1">
      <c r="A88" s="252"/>
      <c r="B88" s="72"/>
      <c r="C88" s="89" t="s">
        <v>45</v>
      </c>
      <c r="D88" s="89" t="s">
        <v>103</v>
      </c>
      <c r="E88" s="82">
        <f t="shared" si="10"/>
        <v>0</v>
      </c>
      <c r="F88" s="82"/>
      <c r="G88" s="82"/>
      <c r="H88" s="82"/>
      <c r="I88" s="82"/>
      <c r="J88" s="251">
        <f t="shared" si="11"/>
        <v>0</v>
      </c>
    </row>
    <row r="89" spans="1:10" ht="18.75" hidden="1">
      <c r="A89" s="252"/>
      <c r="B89" s="72"/>
      <c r="C89" s="89" t="s">
        <v>46</v>
      </c>
      <c r="D89" s="89" t="s">
        <v>103</v>
      </c>
      <c r="E89" s="82">
        <f t="shared" si="10"/>
        <v>0</v>
      </c>
      <c r="F89" s="82"/>
      <c r="G89" s="82"/>
      <c r="H89" s="82"/>
      <c r="I89" s="82"/>
      <c r="J89" s="251">
        <f t="shared" si="11"/>
        <v>0</v>
      </c>
    </row>
    <row r="90" spans="1:10" ht="18.75" hidden="1">
      <c r="A90" s="252"/>
      <c r="B90" s="72"/>
      <c r="C90" s="89" t="s">
        <v>47</v>
      </c>
      <c r="D90" s="89" t="s">
        <v>103</v>
      </c>
      <c r="E90" s="82">
        <f t="shared" si="10"/>
        <v>0</v>
      </c>
      <c r="F90" s="82"/>
      <c r="G90" s="82"/>
      <c r="H90" s="82"/>
      <c r="I90" s="82"/>
      <c r="J90" s="251">
        <f t="shared" si="11"/>
        <v>0</v>
      </c>
    </row>
    <row r="91" spans="1:10" ht="18.75">
      <c r="A91" s="252">
        <v>4</v>
      </c>
      <c r="B91" s="72"/>
      <c r="C91" s="89" t="s">
        <v>19</v>
      </c>
      <c r="D91" s="89" t="s">
        <v>103</v>
      </c>
      <c r="E91" s="82">
        <f t="shared" si="10"/>
        <v>0</v>
      </c>
      <c r="F91" s="82"/>
      <c r="G91" s="82"/>
      <c r="H91" s="82"/>
      <c r="I91" s="82"/>
      <c r="J91" s="251">
        <f t="shared" si="11"/>
        <v>0</v>
      </c>
    </row>
    <row r="92" spans="1:10" ht="18.75">
      <c r="A92" s="252">
        <v>5</v>
      </c>
      <c r="B92" s="72"/>
      <c r="C92" s="89" t="s">
        <v>20</v>
      </c>
      <c r="D92" s="89" t="s">
        <v>103</v>
      </c>
      <c r="E92" s="82">
        <f t="shared" si="10"/>
        <v>0</v>
      </c>
      <c r="F92" s="82"/>
      <c r="G92" s="82"/>
      <c r="H92" s="82"/>
      <c r="I92" s="82"/>
      <c r="J92" s="251">
        <f t="shared" si="11"/>
        <v>0</v>
      </c>
    </row>
    <row r="93" spans="1:10" ht="18.75">
      <c r="A93" s="252">
        <v>6</v>
      </c>
      <c r="B93" s="72"/>
      <c r="C93" s="91" t="s">
        <v>75</v>
      </c>
      <c r="D93" s="89" t="s">
        <v>103</v>
      </c>
      <c r="E93" s="82">
        <f t="shared" si="10"/>
        <v>0</v>
      </c>
      <c r="F93" s="82"/>
      <c r="G93" s="82"/>
      <c r="H93" s="82"/>
      <c r="I93" s="82"/>
      <c r="J93" s="251">
        <f t="shared" si="11"/>
        <v>0</v>
      </c>
    </row>
    <row r="94" spans="1:10" ht="18.75">
      <c r="A94" s="254">
        <v>7</v>
      </c>
      <c r="B94" s="145"/>
      <c r="C94" s="146" t="s">
        <v>76</v>
      </c>
      <c r="D94" s="89" t="s">
        <v>103</v>
      </c>
      <c r="E94" s="82">
        <f t="shared" si="10"/>
        <v>0</v>
      </c>
      <c r="F94" s="147"/>
      <c r="G94" s="147"/>
      <c r="H94" s="147"/>
      <c r="I94" s="147"/>
      <c r="J94" s="251">
        <f t="shared" si="11"/>
        <v>0</v>
      </c>
    </row>
    <row r="95" spans="1:10" ht="20.25" thickBot="1">
      <c r="A95" s="255"/>
      <c r="B95" s="105"/>
      <c r="C95" s="103" t="s">
        <v>42</v>
      </c>
      <c r="D95" s="93" t="s">
        <v>103</v>
      </c>
      <c r="E95" s="98">
        <f>E81+E82+E87+E91+E92+E93</f>
        <v>0</v>
      </c>
      <c r="F95" s="98">
        <f>F81+F82+F87+F91+F92+F93</f>
        <v>0</v>
      </c>
      <c r="G95" s="98">
        <f>G81+G82+G87+G91+G92+G93</f>
        <v>0</v>
      </c>
      <c r="H95" s="98">
        <f>H81+H82+H87+H91+H92+H93</f>
        <v>0</v>
      </c>
      <c r="I95" s="98">
        <f>I81+I82+I87+I91+I92+I93+I94</f>
        <v>0</v>
      </c>
      <c r="J95" s="256">
        <f t="shared" si="11"/>
        <v>0</v>
      </c>
    </row>
    <row r="96" spans="1:10" ht="27.75" customHeight="1" thickBot="1">
      <c r="A96" s="257">
        <v>2</v>
      </c>
      <c r="B96" s="106">
        <v>2120</v>
      </c>
      <c r="C96" s="107" t="s">
        <v>28</v>
      </c>
      <c r="D96" s="258" t="s">
        <v>103</v>
      </c>
      <c r="E96" s="108"/>
      <c r="F96" s="109"/>
      <c r="G96" s="109"/>
      <c r="H96" s="109"/>
      <c r="I96" s="108"/>
      <c r="J96" s="259">
        <f>E96+I96</f>
        <v>0</v>
      </c>
    </row>
    <row r="97" ht="9.75" customHeight="1"/>
    <row r="98" ht="18.75" hidden="1">
      <c r="A98" s="80" t="s">
        <v>51</v>
      </c>
    </row>
    <row r="99" ht="21" customHeight="1"/>
    <row r="100" spans="1:9" s="111" customFormat="1" ht="56.25">
      <c r="A100" s="110"/>
      <c r="B100" s="192" t="s">
        <v>102</v>
      </c>
      <c r="C100" s="240"/>
      <c r="D100" s="241"/>
      <c r="E100" s="242"/>
      <c r="F100" s="241"/>
      <c r="G100" s="241"/>
      <c r="H100" s="242"/>
      <c r="I100" s="241"/>
    </row>
    <row r="101" spans="2:9" ht="18.75">
      <c r="B101" s="192"/>
      <c r="C101" s="5"/>
      <c r="D101" s="5"/>
      <c r="E101" s="239"/>
      <c r="F101" s="5"/>
      <c r="G101" s="5"/>
      <c r="H101" s="239" t="s">
        <v>101</v>
      </c>
      <c r="I101" s="5"/>
    </row>
    <row r="102" spans="2:9" ht="37.5">
      <c r="B102" s="192" t="s">
        <v>100</v>
      </c>
      <c r="C102" s="243"/>
      <c r="D102" s="242"/>
      <c r="E102" s="242"/>
      <c r="F102" s="242"/>
      <c r="G102" s="242"/>
      <c r="H102" s="242"/>
      <c r="I102" s="242"/>
    </row>
    <row r="103" spans="2:9" ht="18.75">
      <c r="B103" s="5"/>
      <c r="C103" s="5"/>
      <c r="D103" s="5"/>
      <c r="E103" s="239"/>
      <c r="F103" s="15"/>
      <c r="G103" s="5"/>
      <c r="H103" s="239" t="s">
        <v>101</v>
      </c>
      <c r="I103" s="15"/>
    </row>
  </sheetData>
  <sheetProtection/>
  <mergeCells count="13">
    <mergeCell ref="D7:D9"/>
    <mergeCell ref="A4:L4"/>
    <mergeCell ref="F8:H8"/>
    <mergeCell ref="A2:J2"/>
    <mergeCell ref="E7:H7"/>
    <mergeCell ref="I7:I9"/>
    <mergeCell ref="J7:J9"/>
    <mergeCell ref="E8:E9"/>
    <mergeCell ref="A5:J5"/>
    <mergeCell ref="A3:J3"/>
    <mergeCell ref="A7:A9"/>
    <mergeCell ref="B7:B9"/>
    <mergeCell ref="C7:C9"/>
  </mergeCells>
  <printOptions horizontalCentered="1"/>
  <pageMargins left="0.3937007874015748" right="0.3937007874015748" top="0.3937007874015748" bottom="0.1968503937007874" header="0" footer="0"/>
  <pageSetup fitToHeight="0" horizontalDpi="300" verticalDpi="300" orientation="landscape" paperSize="9" scale="63" r:id="rId1"/>
  <rowBreaks count="1" manualBreakCount="1">
    <brk id="44" max="255" man="1"/>
  </rowBreaks>
  <ignoredErrors>
    <ignoredError sqref="F14 G14:H14 F19:H19 E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66"/>
  </sheetPr>
  <dimension ref="A1:O385"/>
  <sheetViews>
    <sheetView showZeros="0" view="pageBreakPreview" zoomScale="60" zoomScaleNormal="78" zoomScalePageLayoutView="0" workbookViewId="0" topLeftCell="A1">
      <selection activeCell="R18" sqref="R18"/>
    </sheetView>
  </sheetViews>
  <sheetFormatPr defaultColWidth="9.140625" defaultRowHeight="15"/>
  <cols>
    <col min="1" max="1" width="5.00390625" style="5" customWidth="1"/>
    <col min="2" max="2" width="38.00390625" style="173" customWidth="1"/>
    <col min="3" max="3" width="10.7109375" style="5" customWidth="1"/>
    <col min="4" max="4" width="11.140625" style="5" customWidth="1"/>
    <col min="5" max="5" width="13.00390625" style="5" customWidth="1"/>
    <col min="6" max="6" width="9.00390625" style="5" customWidth="1"/>
    <col min="7" max="7" width="14.00390625" style="5" customWidth="1"/>
    <col min="8" max="8" width="12.7109375" style="5" customWidth="1"/>
    <col min="9" max="9" width="12.28125" style="5" customWidth="1"/>
    <col min="10" max="10" width="16.421875" style="5" customWidth="1"/>
    <col min="11" max="11" width="16.28125" style="5" customWidth="1"/>
    <col min="12" max="12" width="8.57421875" style="5" customWidth="1"/>
    <col min="13" max="13" width="15.140625" style="5" bestFit="1" customWidth="1"/>
    <col min="14" max="14" width="9.140625" style="5" customWidth="1"/>
    <col min="15" max="15" width="15.57421875" style="5" customWidth="1"/>
    <col min="16" max="16384" width="9.140625" style="5" customWidth="1"/>
  </cols>
  <sheetData>
    <row r="1" spans="2:11" s="80" customFormat="1" ht="18.75">
      <c r="B1" s="71"/>
      <c r="G1" s="292" t="s">
        <v>117</v>
      </c>
      <c r="H1" s="292"/>
      <c r="I1" s="292"/>
      <c r="J1" s="292"/>
      <c r="K1" s="292"/>
    </row>
    <row r="2" spans="1:11" s="112" customFormat="1" ht="18.75" customHeight="1">
      <c r="A2" s="294" t="s">
        <v>119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s="112" customFormat="1" ht="18.75" customHeight="1">
      <c r="A3" s="294" t="s">
        <v>113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s="113" customFormat="1" ht="18.7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3" s="113" customFormat="1" ht="15" customHeight="1">
      <c r="A5" s="291" t="s">
        <v>114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31"/>
    </row>
    <row r="6" spans="1:11" s="113" customFormat="1" ht="39" customHeight="1">
      <c r="A6" s="295" t="s">
        <v>105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s="112" customFormat="1" ht="18.75" customHeight="1">
      <c r="A7" s="297" t="s">
        <v>5</v>
      </c>
      <c r="B7" s="303" t="s">
        <v>31</v>
      </c>
      <c r="C7" s="297" t="s">
        <v>39</v>
      </c>
      <c r="D7" s="297" t="s">
        <v>98</v>
      </c>
      <c r="E7" s="297" t="s">
        <v>52</v>
      </c>
      <c r="F7" s="297" t="s">
        <v>32</v>
      </c>
      <c r="G7" s="297"/>
      <c r="H7" s="297"/>
      <c r="I7" s="297"/>
      <c r="J7" s="297"/>
      <c r="K7" s="300" t="s">
        <v>54</v>
      </c>
    </row>
    <row r="8" spans="1:11" s="112" customFormat="1" ht="18.75" customHeight="1">
      <c r="A8" s="297"/>
      <c r="B8" s="303"/>
      <c r="C8" s="297"/>
      <c r="D8" s="297"/>
      <c r="E8" s="297"/>
      <c r="F8" s="297" t="s">
        <v>8</v>
      </c>
      <c r="G8" s="297"/>
      <c r="H8" s="297"/>
      <c r="I8" s="297"/>
      <c r="J8" s="299" t="s">
        <v>36</v>
      </c>
      <c r="K8" s="301"/>
    </row>
    <row r="9" spans="1:15" s="112" customFormat="1" ht="47.25">
      <c r="A9" s="297"/>
      <c r="B9" s="303"/>
      <c r="C9" s="297"/>
      <c r="D9" s="297"/>
      <c r="E9" s="297"/>
      <c r="F9" s="114" t="s">
        <v>42</v>
      </c>
      <c r="G9" s="6" t="s">
        <v>74</v>
      </c>
      <c r="H9" s="35" t="s">
        <v>35</v>
      </c>
      <c r="I9" s="35" t="s">
        <v>11</v>
      </c>
      <c r="J9" s="299"/>
      <c r="K9" s="301"/>
      <c r="M9" s="232"/>
      <c r="O9" s="232"/>
    </row>
    <row r="10" spans="1:15" s="117" customFormat="1" ht="19.5" customHeight="1">
      <c r="A10" s="114">
        <v>1</v>
      </c>
      <c r="B10" s="154"/>
      <c r="C10" s="118"/>
      <c r="D10" s="119"/>
      <c r="E10" s="120"/>
      <c r="F10" s="115">
        <f aca="true" t="shared" si="0" ref="F10:F25">G10+H10+I10</f>
        <v>0</v>
      </c>
      <c r="G10" s="115"/>
      <c r="H10" s="115"/>
      <c r="I10" s="115"/>
      <c r="J10" s="116">
        <f aca="true" t="shared" si="1" ref="J10:J19">D10*E10</f>
        <v>0</v>
      </c>
      <c r="K10" s="116">
        <f aca="true" t="shared" si="2" ref="K10:K23">F10+J10</f>
        <v>0</v>
      </c>
      <c r="L10" s="304"/>
      <c r="M10" s="305"/>
      <c r="N10" s="305"/>
      <c r="O10" s="305"/>
    </row>
    <row r="11" spans="1:13" s="117" customFormat="1" ht="18.75">
      <c r="A11" s="114">
        <v>2</v>
      </c>
      <c r="B11" s="155"/>
      <c r="C11" s="118"/>
      <c r="D11" s="119"/>
      <c r="E11" s="120"/>
      <c r="F11" s="115">
        <f t="shared" si="0"/>
        <v>0</v>
      </c>
      <c r="G11" s="115"/>
      <c r="H11" s="115"/>
      <c r="I11" s="115"/>
      <c r="J11" s="116">
        <f t="shared" si="1"/>
        <v>0</v>
      </c>
      <c r="K11" s="116">
        <f t="shared" si="2"/>
        <v>0</v>
      </c>
      <c r="M11" s="179"/>
    </row>
    <row r="12" spans="1:11" s="117" customFormat="1" ht="18.75">
      <c r="A12" s="114">
        <v>3</v>
      </c>
      <c r="B12" s="152"/>
      <c r="C12" s="118"/>
      <c r="D12" s="119"/>
      <c r="E12" s="120"/>
      <c r="F12" s="115">
        <f t="shared" si="0"/>
        <v>0</v>
      </c>
      <c r="G12" s="115"/>
      <c r="H12" s="115"/>
      <c r="I12" s="115"/>
      <c r="J12" s="116">
        <f t="shared" si="1"/>
        <v>0</v>
      </c>
      <c r="K12" s="116">
        <f t="shared" si="2"/>
        <v>0</v>
      </c>
    </row>
    <row r="13" spans="1:11" s="117" customFormat="1" ht="18.75">
      <c r="A13" s="114">
        <v>4</v>
      </c>
      <c r="B13" s="154"/>
      <c r="C13" s="118"/>
      <c r="D13" s="119"/>
      <c r="E13" s="120"/>
      <c r="F13" s="115">
        <f t="shared" si="0"/>
        <v>0</v>
      </c>
      <c r="G13" s="115"/>
      <c r="H13" s="115"/>
      <c r="I13" s="115"/>
      <c r="J13" s="116">
        <f t="shared" si="1"/>
        <v>0</v>
      </c>
      <c r="K13" s="116">
        <f t="shared" si="2"/>
        <v>0</v>
      </c>
    </row>
    <row r="14" spans="1:13" s="117" customFormat="1" ht="18.75">
      <c r="A14" s="114">
        <v>5</v>
      </c>
      <c r="B14" s="154"/>
      <c r="C14" s="118"/>
      <c r="D14" s="119"/>
      <c r="E14" s="120"/>
      <c r="F14" s="115">
        <f t="shared" si="0"/>
        <v>0</v>
      </c>
      <c r="G14" s="115"/>
      <c r="H14" s="115"/>
      <c r="I14" s="115"/>
      <c r="J14" s="116">
        <f t="shared" si="1"/>
        <v>0</v>
      </c>
      <c r="K14" s="116">
        <f t="shared" si="2"/>
        <v>0</v>
      </c>
      <c r="M14" s="179"/>
    </row>
    <row r="15" spans="1:13" s="117" customFormat="1" ht="18.75">
      <c r="A15" s="114">
        <v>6</v>
      </c>
      <c r="B15" s="154"/>
      <c r="C15" s="118"/>
      <c r="D15" s="119"/>
      <c r="E15" s="120"/>
      <c r="F15" s="115">
        <f t="shared" si="0"/>
        <v>0</v>
      </c>
      <c r="G15" s="115"/>
      <c r="H15" s="115"/>
      <c r="I15" s="115"/>
      <c r="J15" s="116">
        <f t="shared" si="1"/>
        <v>0</v>
      </c>
      <c r="K15" s="116">
        <f t="shared" si="2"/>
        <v>0</v>
      </c>
      <c r="M15" s="179"/>
    </row>
    <row r="16" spans="1:13" s="117" customFormat="1" ht="18.75">
      <c r="A16" s="114">
        <v>7</v>
      </c>
      <c r="B16" s="154"/>
      <c r="C16" s="118"/>
      <c r="D16" s="119"/>
      <c r="E16" s="120"/>
      <c r="F16" s="115">
        <f t="shared" si="0"/>
        <v>0</v>
      </c>
      <c r="G16" s="115"/>
      <c r="H16" s="115"/>
      <c r="I16" s="115"/>
      <c r="J16" s="116">
        <f t="shared" si="1"/>
        <v>0</v>
      </c>
      <c r="K16" s="116">
        <f t="shared" si="2"/>
        <v>0</v>
      </c>
      <c r="M16" s="179"/>
    </row>
    <row r="17" spans="1:13" s="117" customFormat="1" ht="18.75">
      <c r="A17" s="114">
        <v>8</v>
      </c>
      <c r="B17" s="154"/>
      <c r="C17" s="118"/>
      <c r="D17" s="119"/>
      <c r="E17" s="120"/>
      <c r="F17" s="115">
        <f t="shared" si="0"/>
        <v>0</v>
      </c>
      <c r="G17" s="115"/>
      <c r="H17" s="115"/>
      <c r="I17" s="115"/>
      <c r="J17" s="116">
        <f t="shared" si="1"/>
        <v>0</v>
      </c>
      <c r="K17" s="116">
        <f t="shared" si="2"/>
        <v>0</v>
      </c>
      <c r="M17" s="179"/>
    </row>
    <row r="18" spans="1:13" s="117" customFormat="1" ht="18.75">
      <c r="A18" s="114">
        <v>9</v>
      </c>
      <c r="B18" s="154"/>
      <c r="C18" s="118"/>
      <c r="D18" s="119"/>
      <c r="E18" s="120"/>
      <c r="F18" s="115">
        <f t="shared" si="0"/>
        <v>0</v>
      </c>
      <c r="G18" s="115"/>
      <c r="H18" s="115"/>
      <c r="I18" s="115"/>
      <c r="J18" s="116">
        <f t="shared" si="1"/>
        <v>0</v>
      </c>
      <c r="K18" s="116">
        <f t="shared" si="2"/>
        <v>0</v>
      </c>
      <c r="M18" s="179"/>
    </row>
    <row r="19" spans="1:11" s="117" customFormat="1" ht="18.75">
      <c r="A19" s="114">
        <v>10</v>
      </c>
      <c r="B19" s="155"/>
      <c r="C19" s="118"/>
      <c r="D19" s="119"/>
      <c r="E19" s="120"/>
      <c r="F19" s="115">
        <f t="shared" si="0"/>
        <v>0</v>
      </c>
      <c r="G19" s="115"/>
      <c r="H19" s="115"/>
      <c r="I19" s="115"/>
      <c r="J19" s="116">
        <f t="shared" si="1"/>
        <v>0</v>
      </c>
      <c r="K19" s="116">
        <f t="shared" si="2"/>
        <v>0</v>
      </c>
    </row>
    <row r="20" spans="1:11" s="117" customFormat="1" ht="18.75">
      <c r="A20" s="114">
        <v>11</v>
      </c>
      <c r="B20" s="154"/>
      <c r="C20" s="118"/>
      <c r="D20" s="119"/>
      <c r="E20" s="120"/>
      <c r="F20" s="115">
        <f t="shared" si="0"/>
        <v>0</v>
      </c>
      <c r="G20" s="115"/>
      <c r="H20" s="115"/>
      <c r="I20" s="115"/>
      <c r="J20" s="116">
        <f>D20*E20</f>
        <v>0</v>
      </c>
      <c r="K20" s="116">
        <f>F20+J20</f>
        <v>0</v>
      </c>
    </row>
    <row r="21" spans="1:11" s="117" customFormat="1" ht="18.75">
      <c r="A21" s="114">
        <v>12</v>
      </c>
      <c r="B21" s="152"/>
      <c r="C21" s="118"/>
      <c r="D21" s="119"/>
      <c r="E21" s="120"/>
      <c r="F21" s="115">
        <f t="shared" si="0"/>
        <v>0</v>
      </c>
      <c r="G21" s="115"/>
      <c r="H21" s="115"/>
      <c r="I21" s="115"/>
      <c r="J21" s="116">
        <f aca="true" t="shared" si="3" ref="J21:J26">D21*E21</f>
        <v>0</v>
      </c>
      <c r="K21" s="116">
        <f t="shared" si="2"/>
        <v>0</v>
      </c>
    </row>
    <row r="22" spans="1:11" s="117" customFormat="1" ht="18.75">
      <c r="A22" s="114">
        <v>13</v>
      </c>
      <c r="B22" s="151"/>
      <c r="C22" s="118"/>
      <c r="D22" s="119"/>
      <c r="E22" s="120"/>
      <c r="F22" s="115">
        <f t="shared" si="0"/>
        <v>0</v>
      </c>
      <c r="G22" s="115"/>
      <c r="H22" s="115"/>
      <c r="I22" s="115"/>
      <c r="J22" s="116">
        <f t="shared" si="3"/>
        <v>0</v>
      </c>
      <c r="K22" s="116">
        <f t="shared" si="2"/>
        <v>0</v>
      </c>
    </row>
    <row r="23" spans="1:11" s="117" customFormat="1" ht="18.75">
      <c r="A23" s="114">
        <v>14</v>
      </c>
      <c r="B23" s="152"/>
      <c r="C23" s="118"/>
      <c r="D23" s="119"/>
      <c r="E23" s="120"/>
      <c r="F23" s="115">
        <f t="shared" si="0"/>
        <v>0</v>
      </c>
      <c r="G23" s="115"/>
      <c r="H23" s="115"/>
      <c r="I23" s="115"/>
      <c r="J23" s="116">
        <f t="shared" si="3"/>
        <v>0</v>
      </c>
      <c r="K23" s="116">
        <f t="shared" si="2"/>
        <v>0</v>
      </c>
    </row>
    <row r="24" spans="1:13" s="117" customFormat="1" ht="18.75">
      <c r="A24" s="114">
        <v>15</v>
      </c>
      <c r="B24" s="152"/>
      <c r="C24" s="118"/>
      <c r="D24" s="119"/>
      <c r="E24" s="120"/>
      <c r="F24" s="115">
        <f t="shared" si="0"/>
        <v>0</v>
      </c>
      <c r="G24" s="115"/>
      <c r="H24" s="115"/>
      <c r="I24" s="115"/>
      <c r="J24" s="116">
        <f t="shared" si="3"/>
        <v>0</v>
      </c>
      <c r="K24" s="116">
        <f aca="true" t="shared" si="4" ref="K24:K29">F24+J24</f>
        <v>0</v>
      </c>
      <c r="M24" s="179"/>
    </row>
    <row r="25" spans="1:11" s="117" customFormat="1" ht="18.75">
      <c r="A25" s="114">
        <v>16</v>
      </c>
      <c r="B25" s="152"/>
      <c r="C25" s="118"/>
      <c r="D25" s="119"/>
      <c r="E25" s="120"/>
      <c r="F25" s="115">
        <f t="shared" si="0"/>
        <v>0</v>
      </c>
      <c r="G25" s="115"/>
      <c r="H25" s="115"/>
      <c r="I25" s="115"/>
      <c r="J25" s="116">
        <f t="shared" si="3"/>
        <v>0</v>
      </c>
      <c r="K25" s="116">
        <f t="shared" si="4"/>
        <v>0</v>
      </c>
    </row>
    <row r="26" spans="1:13" s="117" customFormat="1" ht="18.75">
      <c r="A26" s="114">
        <v>17</v>
      </c>
      <c r="B26" s="152"/>
      <c r="C26" s="118"/>
      <c r="D26" s="119"/>
      <c r="E26" s="120"/>
      <c r="F26" s="115">
        <f aca="true" t="shared" si="5" ref="F26:F33">G26+H26+I26</f>
        <v>0</v>
      </c>
      <c r="G26" s="115"/>
      <c r="H26" s="115"/>
      <c r="I26" s="115"/>
      <c r="J26" s="116">
        <f t="shared" si="3"/>
        <v>0</v>
      </c>
      <c r="K26" s="116">
        <f t="shared" si="4"/>
        <v>0</v>
      </c>
      <c r="M26" s="179"/>
    </row>
    <row r="27" spans="1:13" s="117" customFormat="1" ht="18.75">
      <c r="A27" s="114">
        <v>18</v>
      </c>
      <c r="B27" s="152"/>
      <c r="C27" s="118"/>
      <c r="D27" s="119"/>
      <c r="E27" s="120"/>
      <c r="F27" s="115">
        <f t="shared" si="5"/>
        <v>0</v>
      </c>
      <c r="G27" s="115"/>
      <c r="H27" s="115"/>
      <c r="I27" s="115"/>
      <c r="J27" s="116">
        <f aca="true" t="shared" si="6" ref="J27:J35">D27*E27</f>
        <v>0</v>
      </c>
      <c r="K27" s="116">
        <f t="shared" si="4"/>
        <v>0</v>
      </c>
      <c r="M27" s="179"/>
    </row>
    <row r="28" spans="1:11" s="117" customFormat="1" ht="18" customHeight="1">
      <c r="A28" s="114">
        <v>19</v>
      </c>
      <c r="B28" s="152"/>
      <c r="C28" s="118"/>
      <c r="D28" s="119"/>
      <c r="E28" s="120"/>
      <c r="F28" s="115">
        <f t="shared" si="5"/>
        <v>0</v>
      </c>
      <c r="G28" s="115"/>
      <c r="H28" s="115"/>
      <c r="I28" s="115"/>
      <c r="J28" s="116">
        <f t="shared" si="6"/>
        <v>0</v>
      </c>
      <c r="K28" s="116">
        <f t="shared" si="4"/>
        <v>0</v>
      </c>
    </row>
    <row r="29" spans="1:11" s="117" customFormat="1" ht="18.75">
      <c r="A29" s="114">
        <v>20</v>
      </c>
      <c r="B29" s="152"/>
      <c r="C29" s="118"/>
      <c r="D29" s="119"/>
      <c r="E29" s="120"/>
      <c r="F29" s="115">
        <f t="shared" si="5"/>
        <v>0</v>
      </c>
      <c r="G29" s="115"/>
      <c r="H29" s="115"/>
      <c r="I29" s="115"/>
      <c r="J29" s="116">
        <f>D29*E29</f>
        <v>0</v>
      </c>
      <c r="K29" s="116">
        <f t="shared" si="4"/>
        <v>0</v>
      </c>
    </row>
    <row r="30" spans="1:11" s="117" customFormat="1" ht="18.75">
      <c r="A30" s="114">
        <v>21</v>
      </c>
      <c r="B30" s="151"/>
      <c r="C30" s="118"/>
      <c r="D30" s="119"/>
      <c r="E30" s="120"/>
      <c r="F30" s="115">
        <f t="shared" si="5"/>
        <v>0</v>
      </c>
      <c r="G30" s="115"/>
      <c r="H30" s="115"/>
      <c r="I30" s="115"/>
      <c r="J30" s="116">
        <f t="shared" si="6"/>
        <v>0</v>
      </c>
      <c r="K30" s="116">
        <f aca="true" t="shared" si="7" ref="K30:K43">F30+J30</f>
        <v>0</v>
      </c>
    </row>
    <row r="31" spans="1:15" s="117" customFormat="1" ht="18.75">
      <c r="A31" s="114">
        <v>22</v>
      </c>
      <c r="B31" s="151"/>
      <c r="C31" s="118"/>
      <c r="D31" s="119"/>
      <c r="E31" s="120"/>
      <c r="F31" s="115">
        <f t="shared" si="5"/>
        <v>0</v>
      </c>
      <c r="G31" s="115"/>
      <c r="H31" s="115"/>
      <c r="I31" s="115"/>
      <c r="J31" s="116">
        <f>D31*E31</f>
        <v>0</v>
      </c>
      <c r="K31" s="116">
        <f>F31+J31</f>
        <v>0</v>
      </c>
      <c r="L31" s="304"/>
      <c r="M31" s="305"/>
      <c r="N31" s="305"/>
      <c r="O31" s="305"/>
    </row>
    <row r="32" spans="1:15" s="117" customFormat="1" ht="18.75">
      <c r="A32" s="114">
        <v>23</v>
      </c>
      <c r="B32" s="152"/>
      <c r="C32" s="118"/>
      <c r="D32" s="119"/>
      <c r="E32" s="120"/>
      <c r="F32" s="115">
        <f t="shared" si="5"/>
        <v>0</v>
      </c>
      <c r="G32" s="115"/>
      <c r="H32" s="115"/>
      <c r="I32" s="115"/>
      <c r="J32" s="116">
        <f>D32*E32</f>
        <v>0</v>
      </c>
      <c r="K32" s="116">
        <f>F32+J32</f>
        <v>0</v>
      </c>
      <c r="L32" s="306"/>
      <c r="M32" s="307"/>
      <c r="N32" s="307"/>
      <c r="O32" s="307"/>
    </row>
    <row r="33" spans="1:11" s="117" customFormat="1" ht="23.25" customHeight="1">
      <c r="A33" s="114">
        <v>24</v>
      </c>
      <c r="B33" s="152"/>
      <c r="C33" s="118"/>
      <c r="D33" s="119"/>
      <c r="E33" s="120"/>
      <c r="F33" s="115">
        <f t="shared" si="5"/>
        <v>0</v>
      </c>
      <c r="G33" s="115"/>
      <c r="H33" s="115"/>
      <c r="I33" s="115"/>
      <c r="J33" s="116">
        <f>D33*E33</f>
        <v>0</v>
      </c>
      <c r="K33" s="116">
        <f>F33+J33</f>
        <v>0</v>
      </c>
    </row>
    <row r="34" spans="1:11" s="117" customFormat="1" ht="23.25" customHeight="1">
      <c r="A34" s="114">
        <v>25</v>
      </c>
      <c r="B34" s="152"/>
      <c r="C34" s="118"/>
      <c r="D34" s="119"/>
      <c r="E34" s="120"/>
      <c r="F34" s="115">
        <f aca="true" t="shared" si="8" ref="F34:F43">G34+H34+I34</f>
        <v>0</v>
      </c>
      <c r="G34" s="115"/>
      <c r="H34" s="115"/>
      <c r="I34" s="115"/>
      <c r="J34" s="116">
        <f t="shared" si="6"/>
        <v>0</v>
      </c>
      <c r="K34" s="116">
        <f t="shared" si="7"/>
        <v>0</v>
      </c>
    </row>
    <row r="35" spans="1:11" s="117" customFormat="1" ht="23.25" customHeight="1">
      <c r="A35" s="114">
        <v>26</v>
      </c>
      <c r="B35" s="152"/>
      <c r="C35" s="118"/>
      <c r="D35" s="119"/>
      <c r="E35" s="120"/>
      <c r="F35" s="115">
        <f t="shared" si="8"/>
        <v>0</v>
      </c>
      <c r="G35" s="115"/>
      <c r="H35" s="115"/>
      <c r="I35" s="115"/>
      <c r="J35" s="116">
        <f t="shared" si="6"/>
        <v>0</v>
      </c>
      <c r="K35" s="116">
        <f t="shared" si="7"/>
        <v>0</v>
      </c>
    </row>
    <row r="36" spans="1:15" s="117" customFormat="1" ht="18.75">
      <c r="A36" s="114">
        <v>27</v>
      </c>
      <c r="B36" s="152"/>
      <c r="C36" s="118"/>
      <c r="D36" s="119"/>
      <c r="E36" s="120"/>
      <c r="F36" s="115">
        <f>G36+H36+I36</f>
        <v>0</v>
      </c>
      <c r="G36" s="115"/>
      <c r="H36" s="115"/>
      <c r="I36" s="115"/>
      <c r="J36" s="116">
        <f>D36*E36</f>
        <v>0</v>
      </c>
      <c r="K36" s="116">
        <f>F36+J36</f>
        <v>0</v>
      </c>
      <c r="L36" s="304"/>
      <c r="M36" s="305"/>
      <c r="N36" s="305"/>
      <c r="O36" s="305"/>
    </row>
    <row r="37" spans="1:13" s="117" customFormat="1" ht="18.75">
      <c r="A37" s="114">
        <v>28</v>
      </c>
      <c r="B37" s="152"/>
      <c r="C37" s="118"/>
      <c r="D37" s="119"/>
      <c r="E37" s="120"/>
      <c r="F37" s="115">
        <f t="shared" si="8"/>
        <v>0</v>
      </c>
      <c r="G37" s="115"/>
      <c r="H37" s="115"/>
      <c r="I37" s="115"/>
      <c r="J37" s="116">
        <f aca="true" t="shared" si="9" ref="J37:J55">D37*E37</f>
        <v>0</v>
      </c>
      <c r="K37" s="116">
        <f t="shared" si="7"/>
        <v>0</v>
      </c>
      <c r="M37" s="179"/>
    </row>
    <row r="38" spans="1:13" s="117" customFormat="1" ht="18.75">
      <c r="A38" s="114">
        <v>29</v>
      </c>
      <c r="B38" s="152"/>
      <c r="C38" s="118"/>
      <c r="D38" s="119"/>
      <c r="E38" s="120"/>
      <c r="F38" s="115">
        <f t="shared" si="8"/>
        <v>0</v>
      </c>
      <c r="G38" s="115"/>
      <c r="H38" s="115"/>
      <c r="I38" s="115"/>
      <c r="J38" s="116">
        <f t="shared" si="9"/>
        <v>0</v>
      </c>
      <c r="K38" s="116">
        <f t="shared" si="7"/>
        <v>0</v>
      </c>
      <c r="M38" s="179"/>
    </row>
    <row r="39" spans="1:13" s="117" customFormat="1" ht="18.75">
      <c r="A39" s="114">
        <v>30</v>
      </c>
      <c r="B39" s="152"/>
      <c r="C39" s="118"/>
      <c r="D39" s="119"/>
      <c r="E39" s="120"/>
      <c r="F39" s="115">
        <f t="shared" si="8"/>
        <v>0</v>
      </c>
      <c r="G39" s="115"/>
      <c r="H39" s="115"/>
      <c r="I39" s="115"/>
      <c r="J39" s="116">
        <f t="shared" si="9"/>
        <v>0</v>
      </c>
      <c r="K39" s="116">
        <f t="shared" si="7"/>
        <v>0</v>
      </c>
      <c r="M39" s="179"/>
    </row>
    <row r="40" spans="1:11" s="117" customFormat="1" ht="18.75">
      <c r="A40" s="114">
        <v>31</v>
      </c>
      <c r="B40" s="152"/>
      <c r="C40" s="118"/>
      <c r="D40" s="119"/>
      <c r="E40" s="120"/>
      <c r="F40" s="115">
        <f t="shared" si="8"/>
        <v>0</v>
      </c>
      <c r="G40" s="115"/>
      <c r="H40" s="115"/>
      <c r="I40" s="115"/>
      <c r="J40" s="116">
        <f t="shared" si="9"/>
        <v>0</v>
      </c>
      <c r="K40" s="116">
        <f t="shared" si="7"/>
        <v>0</v>
      </c>
    </row>
    <row r="41" spans="1:13" s="117" customFormat="1" ht="29.25" customHeight="1">
      <c r="A41" s="114">
        <v>32</v>
      </c>
      <c r="B41" s="152"/>
      <c r="C41" s="118"/>
      <c r="D41" s="119"/>
      <c r="E41" s="120"/>
      <c r="F41" s="115">
        <f t="shared" si="8"/>
        <v>0</v>
      </c>
      <c r="G41" s="115"/>
      <c r="H41" s="115"/>
      <c r="I41" s="115"/>
      <c r="J41" s="116">
        <f t="shared" si="9"/>
        <v>0</v>
      </c>
      <c r="K41" s="116">
        <f t="shared" si="7"/>
        <v>0</v>
      </c>
      <c r="M41" s="179"/>
    </row>
    <row r="42" spans="1:11" s="117" customFormat="1" ht="18.75">
      <c r="A42" s="114">
        <v>33</v>
      </c>
      <c r="B42" s="152"/>
      <c r="C42" s="118"/>
      <c r="D42" s="119"/>
      <c r="E42" s="120"/>
      <c r="F42" s="115">
        <f t="shared" si="8"/>
        <v>0</v>
      </c>
      <c r="G42" s="115"/>
      <c r="H42" s="115"/>
      <c r="I42" s="115"/>
      <c r="J42" s="116">
        <f t="shared" si="9"/>
        <v>0</v>
      </c>
      <c r="K42" s="116">
        <f t="shared" si="7"/>
        <v>0</v>
      </c>
    </row>
    <row r="43" spans="1:13" s="117" customFormat="1" ht="18.75">
      <c r="A43" s="114">
        <v>34</v>
      </c>
      <c r="B43" s="152"/>
      <c r="C43" s="118"/>
      <c r="D43" s="119"/>
      <c r="E43" s="120"/>
      <c r="F43" s="115">
        <f t="shared" si="8"/>
        <v>0</v>
      </c>
      <c r="G43" s="115"/>
      <c r="H43" s="115"/>
      <c r="I43" s="115"/>
      <c r="J43" s="116">
        <f t="shared" si="9"/>
        <v>0</v>
      </c>
      <c r="K43" s="116">
        <f t="shared" si="7"/>
        <v>0</v>
      </c>
      <c r="M43" s="179"/>
    </row>
    <row r="44" spans="1:11" s="117" customFormat="1" ht="18.75">
      <c r="A44" s="114">
        <v>35</v>
      </c>
      <c r="B44" s="152"/>
      <c r="C44" s="118"/>
      <c r="D44" s="119"/>
      <c r="E44" s="120"/>
      <c r="F44" s="115">
        <f aca="true" t="shared" si="10" ref="F44:F55">G44+H44+I44</f>
        <v>0</v>
      </c>
      <c r="G44" s="115"/>
      <c r="H44" s="115"/>
      <c r="I44" s="115"/>
      <c r="J44" s="116">
        <f t="shared" si="9"/>
        <v>0</v>
      </c>
      <c r="K44" s="116">
        <f aca="true" t="shared" si="11" ref="K44:K55">F44+J44</f>
        <v>0</v>
      </c>
    </row>
    <row r="45" spans="1:11" s="117" customFormat="1" ht="18.75">
      <c r="A45" s="114">
        <v>36</v>
      </c>
      <c r="B45" s="152"/>
      <c r="C45" s="118"/>
      <c r="D45" s="119"/>
      <c r="E45" s="120"/>
      <c r="F45" s="115">
        <f t="shared" si="10"/>
        <v>0</v>
      </c>
      <c r="G45" s="115"/>
      <c r="H45" s="115"/>
      <c r="I45" s="115"/>
      <c r="J45" s="116">
        <f t="shared" si="9"/>
        <v>0</v>
      </c>
      <c r="K45" s="116">
        <f t="shared" si="11"/>
        <v>0</v>
      </c>
    </row>
    <row r="46" spans="1:11" s="117" customFormat="1" ht="18.75">
      <c r="A46" s="114">
        <v>37</v>
      </c>
      <c r="B46" s="152"/>
      <c r="C46" s="118"/>
      <c r="D46" s="119"/>
      <c r="E46" s="120"/>
      <c r="F46" s="115">
        <f t="shared" si="10"/>
        <v>0</v>
      </c>
      <c r="G46" s="115"/>
      <c r="H46" s="115"/>
      <c r="I46" s="115"/>
      <c r="J46" s="116">
        <f t="shared" si="9"/>
        <v>0</v>
      </c>
      <c r="K46" s="116">
        <f t="shared" si="11"/>
        <v>0</v>
      </c>
    </row>
    <row r="47" spans="1:11" s="117" customFormat="1" ht="18.75">
      <c r="A47" s="114">
        <v>38</v>
      </c>
      <c r="B47" s="152"/>
      <c r="C47" s="118"/>
      <c r="D47" s="119"/>
      <c r="E47" s="120"/>
      <c r="F47" s="115">
        <f t="shared" si="10"/>
        <v>0</v>
      </c>
      <c r="G47" s="115"/>
      <c r="H47" s="115"/>
      <c r="I47" s="115"/>
      <c r="J47" s="116">
        <f>D47*E47</f>
        <v>0</v>
      </c>
      <c r="K47" s="116">
        <f>F47+J47</f>
        <v>0</v>
      </c>
    </row>
    <row r="48" spans="1:13" s="117" customFormat="1" ht="18.75">
      <c r="A48" s="114">
        <v>39</v>
      </c>
      <c r="B48" s="152"/>
      <c r="C48" s="118"/>
      <c r="D48" s="119"/>
      <c r="E48" s="120"/>
      <c r="F48" s="115">
        <f t="shared" si="10"/>
        <v>0</v>
      </c>
      <c r="G48" s="115"/>
      <c r="H48" s="115"/>
      <c r="I48" s="115"/>
      <c r="J48" s="116">
        <f t="shared" si="9"/>
        <v>0</v>
      </c>
      <c r="K48" s="116">
        <f t="shared" si="11"/>
        <v>0</v>
      </c>
      <c r="M48" s="179"/>
    </row>
    <row r="49" spans="1:15" s="117" customFormat="1" ht="19.5" customHeight="1">
      <c r="A49" s="114">
        <v>40</v>
      </c>
      <c r="B49" s="152"/>
      <c r="C49" s="118"/>
      <c r="D49" s="119"/>
      <c r="E49" s="120"/>
      <c r="F49" s="115">
        <f t="shared" si="10"/>
        <v>0</v>
      </c>
      <c r="G49" s="115"/>
      <c r="H49" s="115"/>
      <c r="I49" s="115"/>
      <c r="J49" s="116">
        <f>D49*E49</f>
        <v>0</v>
      </c>
      <c r="K49" s="116">
        <f>F49+J49</f>
        <v>0</v>
      </c>
      <c r="L49" s="304"/>
      <c r="M49" s="305"/>
      <c r="N49" s="305"/>
      <c r="O49" s="305"/>
    </row>
    <row r="50" spans="1:15" s="117" customFormat="1" ht="18.75">
      <c r="A50" s="114">
        <v>41</v>
      </c>
      <c r="B50" s="152"/>
      <c r="C50" s="118"/>
      <c r="D50" s="119"/>
      <c r="E50" s="120"/>
      <c r="F50" s="115">
        <f t="shared" si="10"/>
        <v>0</v>
      </c>
      <c r="G50" s="115"/>
      <c r="H50" s="115"/>
      <c r="I50" s="115"/>
      <c r="J50" s="116">
        <f>D50*E50</f>
        <v>0</v>
      </c>
      <c r="K50" s="116">
        <f>F50+J50</f>
        <v>0</v>
      </c>
      <c r="L50" s="304"/>
      <c r="M50" s="305"/>
      <c r="N50" s="305"/>
      <c r="O50" s="305"/>
    </row>
    <row r="51" spans="1:13" s="117" customFormat="1" ht="18.75">
      <c r="A51" s="114">
        <v>42</v>
      </c>
      <c r="B51" s="152"/>
      <c r="C51" s="118"/>
      <c r="D51" s="119"/>
      <c r="E51" s="120"/>
      <c r="F51" s="115">
        <f t="shared" si="10"/>
        <v>0</v>
      </c>
      <c r="G51" s="115"/>
      <c r="H51" s="115"/>
      <c r="I51" s="115"/>
      <c r="J51" s="116">
        <f t="shared" si="9"/>
        <v>0</v>
      </c>
      <c r="K51" s="116">
        <f t="shared" si="11"/>
        <v>0</v>
      </c>
      <c r="M51" s="179"/>
    </row>
    <row r="52" spans="1:13" s="117" customFormat="1" ht="18.75">
      <c r="A52" s="114">
        <v>43</v>
      </c>
      <c r="B52" s="152"/>
      <c r="C52" s="118"/>
      <c r="D52" s="119"/>
      <c r="E52" s="120"/>
      <c r="F52" s="115">
        <f t="shared" si="10"/>
        <v>0</v>
      </c>
      <c r="G52" s="115"/>
      <c r="H52" s="115"/>
      <c r="I52" s="115"/>
      <c r="J52" s="116">
        <f>D52*E52</f>
        <v>0</v>
      </c>
      <c r="K52" s="116">
        <f>F52+J52</f>
        <v>0</v>
      </c>
      <c r="M52" s="179"/>
    </row>
    <row r="53" spans="1:11" s="117" customFormat="1" ht="18.75">
      <c r="A53" s="114">
        <v>44</v>
      </c>
      <c r="B53" s="152"/>
      <c r="C53" s="118"/>
      <c r="D53" s="119"/>
      <c r="E53" s="120"/>
      <c r="F53" s="115">
        <f t="shared" si="10"/>
        <v>0</v>
      </c>
      <c r="G53" s="115"/>
      <c r="H53" s="115"/>
      <c r="I53" s="115"/>
      <c r="J53" s="116">
        <f t="shared" si="9"/>
        <v>0</v>
      </c>
      <c r="K53" s="116">
        <f t="shared" si="11"/>
        <v>0</v>
      </c>
    </row>
    <row r="54" spans="1:11" s="117" customFormat="1" ht="18.75">
      <c r="A54" s="114">
        <v>45</v>
      </c>
      <c r="B54" s="152"/>
      <c r="C54" s="118"/>
      <c r="D54" s="119"/>
      <c r="E54" s="120"/>
      <c r="F54" s="115">
        <f t="shared" si="10"/>
        <v>0</v>
      </c>
      <c r="G54" s="115"/>
      <c r="H54" s="115"/>
      <c r="I54" s="115"/>
      <c r="J54" s="116">
        <f>D54*E54</f>
        <v>0</v>
      </c>
      <c r="K54" s="116">
        <f>F54+J54</f>
        <v>0</v>
      </c>
    </row>
    <row r="55" spans="1:13" s="117" customFormat="1" ht="18.75">
      <c r="A55" s="114">
        <v>46</v>
      </c>
      <c r="B55" s="152"/>
      <c r="C55" s="118"/>
      <c r="D55" s="119"/>
      <c r="E55" s="120"/>
      <c r="F55" s="115">
        <f t="shared" si="10"/>
        <v>0</v>
      </c>
      <c r="G55" s="115"/>
      <c r="H55" s="115"/>
      <c r="I55" s="115"/>
      <c r="J55" s="116">
        <f t="shared" si="9"/>
        <v>0</v>
      </c>
      <c r="K55" s="116">
        <f t="shared" si="11"/>
        <v>0</v>
      </c>
      <c r="M55" s="179"/>
    </row>
    <row r="56" spans="1:11" s="117" customFormat="1" ht="25.5" customHeight="1">
      <c r="A56" s="114"/>
      <c r="B56" s="156" t="s">
        <v>71</v>
      </c>
      <c r="C56" s="121"/>
      <c r="D56" s="122"/>
      <c r="E56" s="123"/>
      <c r="F56" s="123">
        <f aca="true" t="shared" si="12" ref="F56:K56">SUM(F10:F55)</f>
        <v>0</v>
      </c>
      <c r="G56" s="123">
        <f t="shared" si="12"/>
        <v>0</v>
      </c>
      <c r="H56" s="123">
        <f t="shared" si="12"/>
        <v>0</v>
      </c>
      <c r="I56" s="123">
        <f t="shared" si="12"/>
        <v>0</v>
      </c>
      <c r="J56" s="123">
        <f t="shared" si="12"/>
        <v>0</v>
      </c>
      <c r="K56" s="123">
        <f t="shared" si="12"/>
        <v>0</v>
      </c>
    </row>
    <row r="57" spans="1:13" s="117" customFormat="1" ht="32.25" customHeight="1">
      <c r="A57" s="124"/>
      <c r="B57" s="157"/>
      <c r="C57" s="125"/>
      <c r="D57" s="125"/>
      <c r="E57" s="125"/>
      <c r="F57" s="125"/>
      <c r="G57" s="125"/>
      <c r="H57" s="125"/>
      <c r="I57" s="125"/>
      <c r="J57" s="125"/>
      <c r="K57" s="178"/>
      <c r="L57" s="233"/>
      <c r="M57" s="234"/>
    </row>
    <row r="58" spans="1:12" s="117" customFormat="1" ht="18.75">
      <c r="A58" s="124"/>
      <c r="B58" s="174"/>
      <c r="C58" s="125"/>
      <c r="D58" s="125"/>
      <c r="E58" s="125"/>
      <c r="F58" s="125"/>
      <c r="G58" s="125"/>
      <c r="H58" s="293"/>
      <c r="I58" s="293"/>
      <c r="J58" s="293"/>
      <c r="K58" s="293"/>
      <c r="L58" s="233"/>
    </row>
    <row r="59" spans="1:12" s="29" customFormat="1" ht="18.75">
      <c r="A59" s="37"/>
      <c r="B59" s="192" t="s">
        <v>102</v>
      </c>
      <c r="C59" s="240"/>
      <c r="D59" s="241"/>
      <c r="E59" s="242"/>
      <c r="F59" s="241"/>
      <c r="G59" s="241"/>
      <c r="H59" s="242"/>
      <c r="I59" s="241"/>
      <c r="J59" s="95"/>
      <c r="K59" s="95"/>
      <c r="L59" s="95"/>
    </row>
    <row r="60" spans="1:12" s="29" customFormat="1" ht="16.5" customHeight="1">
      <c r="A60" s="37"/>
      <c r="B60" s="192"/>
      <c r="C60" s="5"/>
      <c r="D60" s="5"/>
      <c r="E60" s="239"/>
      <c r="F60" s="5"/>
      <c r="G60" s="5"/>
      <c r="H60" s="239" t="s">
        <v>101</v>
      </c>
      <c r="I60" s="5"/>
      <c r="J60" s="95"/>
      <c r="K60" s="95"/>
      <c r="L60" s="95"/>
    </row>
    <row r="61" spans="1:12" s="29" customFormat="1" ht="33.75" customHeight="1">
      <c r="A61" s="37"/>
      <c r="B61" s="192" t="s">
        <v>100</v>
      </c>
      <c r="C61" s="243"/>
      <c r="D61" s="242"/>
      <c r="E61" s="242"/>
      <c r="F61" s="242"/>
      <c r="G61" s="242"/>
      <c r="H61" s="242"/>
      <c r="I61" s="242"/>
      <c r="J61" s="95"/>
      <c r="K61" s="95"/>
      <c r="L61" s="95"/>
    </row>
    <row r="62" spans="1:12" s="29" customFormat="1" ht="16.5" customHeight="1">
      <c r="A62" s="37"/>
      <c r="B62" s="5"/>
      <c r="C62" s="5"/>
      <c r="D62" s="5"/>
      <c r="E62" s="239"/>
      <c r="F62" s="15"/>
      <c r="G62" s="5"/>
      <c r="H62" s="239" t="s">
        <v>101</v>
      </c>
      <c r="I62" s="15"/>
      <c r="J62" s="95"/>
      <c r="K62" s="95"/>
      <c r="L62" s="95"/>
    </row>
    <row r="63" spans="1:12" s="29" customFormat="1" ht="16.5" customHeight="1">
      <c r="A63" s="37"/>
      <c r="B63" s="158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s="29" customFormat="1" ht="16.5" customHeight="1">
      <c r="A64" s="37"/>
      <c r="B64" s="158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s="29" customFormat="1" ht="16.5" customHeight="1">
      <c r="A65" s="37"/>
      <c r="B65" s="158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s="29" customFormat="1" ht="16.5" customHeight="1">
      <c r="A66" s="37"/>
      <c r="B66" s="158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s="29" customFormat="1" ht="16.5" customHeight="1">
      <c r="A67" s="37"/>
      <c r="B67" s="158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29" customFormat="1" ht="16.5" customHeight="1">
      <c r="A68" s="37"/>
      <c r="B68" s="158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s="29" customFormat="1" ht="16.5" customHeight="1">
      <c r="A69" s="37"/>
      <c r="B69" s="158"/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s="29" customFormat="1" ht="16.5" customHeight="1">
      <c r="A70" s="37"/>
      <c r="B70" s="158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s="29" customFormat="1" ht="16.5" customHeight="1">
      <c r="A71" s="37"/>
      <c r="B71" s="158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s="29" customFormat="1" ht="50.25" customHeight="1">
      <c r="A72" s="37"/>
      <c r="B72" s="158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s="29" customFormat="1" ht="16.5" customHeight="1">
      <c r="A73" s="37"/>
      <c r="B73" s="158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s="29" customFormat="1" ht="16.5" customHeight="1">
      <c r="A74" s="37"/>
      <c r="B74" s="158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spans="1:12" s="29" customFormat="1" ht="32.25" customHeight="1">
      <c r="A75" s="37"/>
      <c r="B75" s="158"/>
      <c r="C75" s="95"/>
      <c r="D75" s="95"/>
      <c r="E75" s="95"/>
      <c r="F75" s="95"/>
      <c r="G75" s="95"/>
      <c r="H75" s="95"/>
      <c r="I75" s="95"/>
      <c r="J75" s="95"/>
      <c r="K75" s="95"/>
      <c r="L75" s="95"/>
    </row>
    <row r="76" spans="1:12" s="29" customFormat="1" ht="16.5" customHeight="1">
      <c r="A76" s="37"/>
      <c r="B76" s="158"/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1:12" s="29" customFormat="1" ht="16.5" customHeight="1">
      <c r="A77" s="37"/>
      <c r="B77" s="158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s="29" customFormat="1" ht="16.5" customHeight="1">
      <c r="A78" s="37"/>
      <c r="B78" s="158"/>
      <c r="C78" s="95"/>
      <c r="D78" s="95"/>
      <c r="E78" s="95"/>
      <c r="F78" s="95"/>
      <c r="G78" s="95"/>
      <c r="H78" s="95"/>
      <c r="I78" s="95"/>
      <c r="J78" s="95"/>
      <c r="K78" s="95"/>
      <c r="L78" s="95"/>
    </row>
    <row r="79" spans="1:12" s="29" customFormat="1" ht="16.5" customHeight="1">
      <c r="A79" s="37"/>
      <c r="B79" s="158"/>
      <c r="C79" s="95"/>
      <c r="D79" s="95"/>
      <c r="E79" s="95"/>
      <c r="F79" s="95"/>
      <c r="G79" s="95"/>
      <c r="H79" s="95"/>
      <c r="I79" s="95"/>
      <c r="J79" s="95"/>
      <c r="K79" s="95"/>
      <c r="L79" s="95"/>
    </row>
    <row r="80" spans="1:12" s="29" customFormat="1" ht="16.5" customHeight="1">
      <c r="A80" s="37"/>
      <c r="B80" s="158"/>
      <c r="C80" s="95"/>
      <c r="D80" s="95"/>
      <c r="E80" s="95"/>
      <c r="F80" s="95"/>
      <c r="G80" s="95"/>
      <c r="H80" s="95"/>
      <c r="I80" s="95"/>
      <c r="J80" s="95"/>
      <c r="K80" s="95"/>
      <c r="L80" s="95"/>
    </row>
    <row r="81" spans="1:12" s="29" customFormat="1" ht="16.5" customHeight="1">
      <c r="A81" s="37"/>
      <c r="B81" s="158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s="29" customFormat="1" ht="32.25" customHeight="1">
      <c r="A82" s="37"/>
      <c r="B82" s="158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s="29" customFormat="1" ht="34.5" customHeight="1">
      <c r="A83" s="37"/>
      <c r="B83" s="158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spans="1:12" s="29" customFormat="1" ht="16.5" customHeight="1">
      <c r="A84" s="37"/>
      <c r="B84" s="158"/>
      <c r="C84" s="95"/>
      <c r="D84" s="95"/>
      <c r="E84" s="95"/>
      <c r="F84" s="95"/>
      <c r="G84" s="95"/>
      <c r="H84" s="95"/>
      <c r="I84" s="95"/>
      <c r="J84" s="95"/>
      <c r="K84" s="95"/>
      <c r="L84" s="95"/>
    </row>
    <row r="85" spans="1:12" s="29" customFormat="1" ht="34.5" customHeight="1">
      <c r="A85" s="37"/>
      <c r="B85" s="158"/>
      <c r="C85" s="95"/>
      <c r="D85" s="95"/>
      <c r="E85" s="95"/>
      <c r="F85" s="95"/>
      <c r="G85" s="95"/>
      <c r="H85" s="95"/>
      <c r="I85" s="95"/>
      <c r="J85" s="95"/>
      <c r="K85" s="95"/>
      <c r="L85" s="95"/>
    </row>
    <row r="86" spans="1:12" s="29" customFormat="1" ht="16.5" customHeight="1">
      <c r="A86" s="37"/>
      <c r="B86" s="158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s="29" customFormat="1" ht="35.25" customHeight="1">
      <c r="A87" s="37"/>
      <c r="B87" s="158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s="29" customFormat="1" ht="33.75" customHeight="1">
      <c r="A88" s="37"/>
      <c r="B88" s="158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s="29" customFormat="1" ht="33.75" customHeight="1">
      <c r="A89" s="37"/>
      <c r="B89" s="158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 s="29" customFormat="1" ht="34.5" customHeight="1">
      <c r="A90" s="37"/>
      <c r="B90" s="158"/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1:12" s="29" customFormat="1" ht="33.75" customHeight="1">
      <c r="A91" s="37"/>
      <c r="B91" s="158"/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12" s="29" customFormat="1" ht="16.5" customHeight="1">
      <c r="A92" s="37"/>
      <c r="B92" s="158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1:12" s="29" customFormat="1" ht="16.5" customHeight="1">
      <c r="A93" s="37"/>
      <c r="B93" s="158"/>
      <c r="C93" s="95"/>
      <c r="D93" s="95"/>
      <c r="E93" s="95"/>
      <c r="F93" s="95"/>
      <c r="G93" s="95"/>
      <c r="H93" s="95"/>
      <c r="I93" s="95"/>
      <c r="J93" s="95"/>
      <c r="K93" s="95"/>
      <c r="L93" s="95"/>
    </row>
    <row r="94" spans="1:12" s="29" customFormat="1" ht="16.5" customHeight="1">
      <c r="A94" s="37"/>
      <c r="B94" s="158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s="29" customFormat="1" ht="16.5" customHeight="1">
      <c r="A95" s="37"/>
      <c r="B95" s="158"/>
      <c r="C95" s="95"/>
      <c r="D95" s="95"/>
      <c r="E95" s="95"/>
      <c r="F95" s="95"/>
      <c r="G95" s="95"/>
      <c r="H95" s="95"/>
      <c r="I95" s="95"/>
      <c r="J95" s="95"/>
      <c r="K95" s="95"/>
      <c r="L95" s="95"/>
    </row>
    <row r="96" spans="1:12" s="29" customFormat="1" ht="29.25" customHeight="1">
      <c r="A96" s="37"/>
      <c r="B96" s="158"/>
      <c r="C96" s="95"/>
      <c r="D96" s="95"/>
      <c r="E96" s="95"/>
      <c r="F96" s="95"/>
      <c r="G96" s="95"/>
      <c r="H96" s="95"/>
      <c r="I96" s="95"/>
      <c r="J96" s="95"/>
      <c r="K96" s="95"/>
      <c r="L96" s="95"/>
    </row>
    <row r="97" spans="1:12" s="29" customFormat="1" ht="16.5" customHeight="1">
      <c r="A97" s="37"/>
      <c r="B97" s="158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2" s="29" customFormat="1" ht="16.5" customHeight="1">
      <c r="A98" s="37"/>
      <c r="B98" s="158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1:12" s="29" customFormat="1" ht="16.5" customHeight="1">
      <c r="A99" s="37"/>
      <c r="B99" s="158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1:12" s="29" customFormat="1" ht="33.75" customHeight="1">
      <c r="A100" s="37"/>
      <c r="B100" s="158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1:12" s="29" customFormat="1" ht="32.25" customHeight="1">
      <c r="A101" s="37"/>
      <c r="B101" s="158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2" s="29" customFormat="1" ht="16.5" customHeight="1">
      <c r="A102" s="37"/>
      <c r="B102" s="158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s="29" customFormat="1" ht="16.5" customHeight="1">
      <c r="A103" s="37"/>
      <c r="B103" s="158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s="29" customFormat="1" ht="18.75">
      <c r="A104" s="37"/>
      <c r="B104" s="158"/>
      <c r="C104" s="95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1:12" s="29" customFormat="1" ht="33.75" customHeight="1">
      <c r="A105" s="37"/>
      <c r="B105" s="158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2" s="29" customFormat="1" ht="33.75" customHeight="1">
      <c r="A106" s="37"/>
      <c r="B106" s="158"/>
      <c r="C106" s="95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1:12" s="29" customFormat="1" ht="16.5" customHeight="1">
      <c r="A107" s="37"/>
      <c r="B107" s="158"/>
      <c r="C107" s="95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s="29" customFormat="1" ht="34.5" customHeight="1">
      <c r="A108" s="37"/>
      <c r="B108" s="158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s="29" customFormat="1" ht="16.5" customHeight="1">
      <c r="A109" s="37"/>
      <c r="B109" s="158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 s="29" customFormat="1" ht="16.5" customHeight="1">
      <c r="A110" s="37"/>
      <c r="B110" s="158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1:12" s="29" customFormat="1" ht="16.5" customHeight="1">
      <c r="A111" s="37"/>
      <c r="B111" s="158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29" customFormat="1" ht="16.5" customHeight="1">
      <c r="A112" s="37"/>
      <c r="B112" s="158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1:12" s="29" customFormat="1" ht="16.5" customHeight="1">
      <c r="A113" s="37"/>
      <c r="B113" s="158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29" customFormat="1" ht="16.5" customHeight="1">
      <c r="A114" s="37"/>
      <c r="B114" s="158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 s="29" customFormat="1" ht="16.5" customHeight="1">
      <c r="A115" s="37"/>
      <c r="B115" s="158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29" customFormat="1" ht="33.75" customHeight="1">
      <c r="A116" s="37"/>
      <c r="B116" s="158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29" customFormat="1" ht="33.75" customHeight="1">
      <c r="A117" s="37"/>
      <c r="B117" s="158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29" customFormat="1" ht="16.5" customHeight="1">
      <c r="A118" s="37"/>
      <c r="B118" s="158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29" customFormat="1" ht="16.5" customHeight="1">
      <c r="A119" s="37"/>
      <c r="B119" s="158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1:12" s="29" customFormat="1" ht="16.5" customHeight="1">
      <c r="A120" s="37"/>
      <c r="B120" s="158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s="29" customFormat="1" ht="33.75" customHeight="1">
      <c r="A121" s="37"/>
      <c r="B121" s="158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29" customFormat="1" ht="33.75" customHeight="1">
      <c r="A122" s="37"/>
      <c r="B122" s="158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29" customFormat="1" ht="33.75" customHeight="1">
      <c r="A123" s="37"/>
      <c r="B123" s="158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29" customFormat="1" ht="33.75" customHeight="1">
      <c r="A124" s="37"/>
      <c r="B124" s="158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29" customFormat="1" ht="16.5" customHeight="1">
      <c r="A125" s="37"/>
      <c r="B125" s="158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29" customFormat="1" ht="16.5" customHeight="1">
      <c r="A126" s="37"/>
      <c r="B126" s="158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29" customFormat="1" ht="16.5" customHeight="1">
      <c r="A127" s="37"/>
      <c r="B127" s="158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29" customFormat="1" ht="34.5" customHeight="1">
      <c r="A128" s="37"/>
      <c r="B128" s="158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29" customFormat="1" ht="33.75" customHeight="1">
      <c r="A129" s="37"/>
      <c r="B129" s="158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29" customFormat="1" ht="16.5" customHeight="1">
      <c r="A130" s="37"/>
      <c r="B130" s="158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29" customFormat="1" ht="35.25" customHeight="1">
      <c r="A131" s="37"/>
      <c r="B131" s="158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29" customFormat="1" ht="35.25" customHeight="1">
      <c r="A132" s="37"/>
      <c r="B132" s="158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29" customFormat="1" ht="52.5" customHeight="1">
      <c r="A133" s="37"/>
      <c r="B133" s="158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29" customFormat="1" ht="33.75" customHeight="1">
      <c r="A134" s="37"/>
      <c r="B134" s="158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29" customFormat="1" ht="33.75" customHeight="1">
      <c r="A135" s="37"/>
      <c r="B135" s="158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29" customFormat="1" ht="16.5" customHeight="1">
      <c r="A136" s="37"/>
      <c r="B136" s="158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s="29" customFormat="1" ht="16.5" customHeight="1">
      <c r="A137" s="37"/>
      <c r="B137" s="158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1:12" s="29" customFormat="1" ht="16.5" customHeight="1">
      <c r="A138" s="37"/>
      <c r="B138" s="158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29" customFormat="1" ht="16.5" customHeight="1">
      <c r="A139" s="37"/>
      <c r="B139" s="158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29" customFormat="1" ht="16.5" customHeight="1">
      <c r="A140" s="37"/>
      <c r="B140" s="158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29" customFormat="1" ht="16.5" customHeight="1">
      <c r="A141" s="37"/>
      <c r="B141" s="158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29" customFormat="1" ht="16.5" customHeight="1">
      <c r="A142" s="37"/>
      <c r="B142" s="158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29" customFormat="1" ht="16.5" customHeight="1">
      <c r="A143" s="37"/>
      <c r="B143" s="158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29" customFormat="1" ht="16.5" customHeight="1">
      <c r="A144" s="37"/>
      <c r="B144" s="158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29" customFormat="1" ht="16.5" customHeight="1">
      <c r="A145" s="37"/>
      <c r="B145" s="158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29" customFormat="1" ht="16.5" customHeight="1">
      <c r="A146" s="37"/>
      <c r="B146" s="158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29" customFormat="1" ht="16.5" customHeight="1">
      <c r="A147" s="37"/>
      <c r="B147" s="158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29" customFormat="1" ht="35.25" customHeight="1">
      <c r="A148" s="37"/>
      <c r="B148" s="158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29" customFormat="1" ht="16.5" customHeight="1">
      <c r="A149" s="37"/>
      <c r="B149" s="158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29" customFormat="1" ht="16.5" customHeight="1">
      <c r="A150" s="37"/>
      <c r="B150" s="158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29" customFormat="1" ht="16.5" customHeight="1">
      <c r="A151" s="37"/>
      <c r="B151" s="158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29" customFormat="1" ht="16.5" customHeight="1">
      <c r="A152" s="37"/>
      <c r="B152" s="159"/>
      <c r="C152" s="37"/>
      <c r="D152" s="38"/>
      <c r="E152" s="39"/>
      <c r="F152" s="39"/>
      <c r="G152" s="39"/>
      <c r="H152" s="39"/>
      <c r="I152" s="39"/>
      <c r="J152" s="39"/>
      <c r="K152" s="40"/>
      <c r="L152" s="235"/>
    </row>
    <row r="153" spans="1:12" s="29" customFormat="1" ht="16.5" customHeight="1">
      <c r="A153" s="37"/>
      <c r="B153" s="160"/>
      <c r="C153" s="37"/>
      <c r="D153" s="41"/>
      <c r="E153" s="39"/>
      <c r="F153" s="39"/>
      <c r="G153" s="39"/>
      <c r="H153" s="39"/>
      <c r="I153" s="39"/>
      <c r="J153" s="40"/>
      <c r="K153" s="40"/>
      <c r="L153" s="235"/>
    </row>
    <row r="154" spans="1:12" s="29" customFormat="1" ht="52.5" customHeight="1">
      <c r="A154" s="37"/>
      <c r="B154" s="161"/>
      <c r="C154" s="42"/>
      <c r="D154" s="43"/>
      <c r="E154" s="44"/>
      <c r="F154" s="39"/>
      <c r="G154" s="39"/>
      <c r="H154" s="39"/>
      <c r="I154" s="39"/>
      <c r="J154" s="40"/>
      <c r="K154" s="40"/>
      <c r="L154" s="236"/>
    </row>
    <row r="155" spans="1:12" s="29" customFormat="1" ht="16.5" customHeight="1">
      <c r="A155" s="37"/>
      <c r="B155" s="160"/>
      <c r="C155" s="37"/>
      <c r="D155" s="41"/>
      <c r="E155" s="39"/>
      <c r="F155" s="39"/>
      <c r="G155" s="39"/>
      <c r="H155" s="39"/>
      <c r="I155" s="39"/>
      <c r="J155" s="40"/>
      <c r="K155" s="40"/>
      <c r="L155" s="235"/>
    </row>
    <row r="156" spans="1:12" s="34" customFormat="1" ht="16.5" customHeight="1">
      <c r="A156" s="37"/>
      <c r="B156" s="161"/>
      <c r="C156" s="45"/>
      <c r="D156" s="46"/>
      <c r="E156" s="47"/>
      <c r="F156" s="39"/>
      <c r="G156" s="39"/>
      <c r="H156" s="39"/>
      <c r="I156" s="39"/>
      <c r="J156" s="40"/>
      <c r="K156" s="40"/>
      <c r="L156" s="235"/>
    </row>
    <row r="157" spans="1:12" s="29" customFormat="1" ht="34.5" customHeight="1">
      <c r="A157" s="37"/>
      <c r="B157" s="160"/>
      <c r="C157" s="37"/>
      <c r="D157" s="41"/>
      <c r="E157" s="39"/>
      <c r="F157" s="39"/>
      <c r="G157" s="39"/>
      <c r="H157" s="39"/>
      <c r="I157" s="39"/>
      <c r="J157" s="40"/>
      <c r="K157" s="40"/>
      <c r="L157" s="237"/>
    </row>
    <row r="158" spans="1:12" s="29" customFormat="1" ht="30.75" customHeight="1">
      <c r="A158" s="37"/>
      <c r="B158" s="160"/>
      <c r="C158" s="37"/>
      <c r="D158" s="41"/>
      <c r="E158" s="39"/>
      <c r="F158" s="39"/>
      <c r="G158" s="39"/>
      <c r="H158" s="39"/>
      <c r="I158" s="39"/>
      <c r="J158" s="40"/>
      <c r="K158" s="40"/>
      <c r="L158" s="238"/>
    </row>
    <row r="159" spans="1:12" s="29" customFormat="1" ht="16.5" customHeight="1">
      <c r="A159" s="37"/>
      <c r="B159" s="160"/>
      <c r="C159" s="37"/>
      <c r="D159" s="41"/>
      <c r="E159" s="39"/>
      <c r="F159" s="39"/>
      <c r="G159" s="39"/>
      <c r="H159" s="39"/>
      <c r="I159" s="39"/>
      <c r="J159" s="40"/>
      <c r="K159" s="40"/>
      <c r="L159" s="238"/>
    </row>
    <row r="160" spans="1:12" s="29" customFormat="1" ht="49.5" customHeight="1">
      <c r="A160" s="37"/>
      <c r="B160" s="161"/>
      <c r="C160" s="45"/>
      <c r="D160" s="46"/>
      <c r="E160" s="47"/>
      <c r="F160" s="39"/>
      <c r="G160" s="39"/>
      <c r="H160" s="39"/>
      <c r="I160" s="39"/>
      <c r="J160" s="40"/>
      <c r="K160" s="40"/>
      <c r="L160" s="238"/>
    </row>
    <row r="161" spans="1:12" s="29" customFormat="1" ht="16.5" customHeight="1">
      <c r="A161" s="37"/>
      <c r="B161" s="160"/>
      <c r="C161" s="37"/>
      <c r="D161" s="41"/>
      <c r="E161" s="39"/>
      <c r="F161" s="39"/>
      <c r="G161" s="39"/>
      <c r="H161" s="39"/>
      <c r="I161" s="39"/>
      <c r="J161" s="40"/>
      <c r="K161" s="40"/>
      <c r="L161" s="238"/>
    </row>
    <row r="162" spans="1:12" s="29" customFormat="1" ht="16.5" customHeight="1">
      <c r="A162" s="37"/>
      <c r="B162" s="160"/>
      <c r="C162" s="37"/>
      <c r="D162" s="41"/>
      <c r="E162" s="39"/>
      <c r="F162" s="39"/>
      <c r="G162" s="39"/>
      <c r="H162" s="39"/>
      <c r="I162" s="39"/>
      <c r="J162" s="40"/>
      <c r="K162" s="40"/>
      <c r="L162" s="238"/>
    </row>
    <row r="163" spans="1:12" s="29" customFormat="1" ht="16.5" customHeight="1">
      <c r="A163" s="37"/>
      <c r="B163" s="160"/>
      <c r="C163" s="37"/>
      <c r="D163" s="41"/>
      <c r="E163" s="39"/>
      <c r="F163" s="39"/>
      <c r="G163" s="39"/>
      <c r="H163" s="39"/>
      <c r="I163" s="39"/>
      <c r="J163" s="40"/>
      <c r="K163" s="40"/>
      <c r="L163" s="238"/>
    </row>
    <row r="164" spans="1:12" s="29" customFormat="1" ht="16.5" customHeight="1">
      <c r="A164" s="37"/>
      <c r="B164" s="160"/>
      <c r="C164" s="37"/>
      <c r="D164" s="41"/>
      <c r="E164" s="39"/>
      <c r="F164" s="39"/>
      <c r="G164" s="39"/>
      <c r="H164" s="39"/>
      <c r="I164" s="39"/>
      <c r="J164" s="40"/>
      <c r="K164" s="40"/>
      <c r="L164" s="238"/>
    </row>
    <row r="165" spans="1:12" s="29" customFormat="1" ht="33.75" customHeight="1">
      <c r="A165" s="37"/>
      <c r="B165" s="161"/>
      <c r="C165" s="48"/>
      <c r="D165" s="49"/>
      <c r="E165" s="50"/>
      <c r="F165" s="39"/>
      <c r="G165" s="39"/>
      <c r="H165" s="39"/>
      <c r="I165" s="39"/>
      <c r="J165" s="40"/>
      <c r="K165" s="40"/>
      <c r="L165" s="238"/>
    </row>
    <row r="166" spans="1:12" s="29" customFormat="1" ht="33.75" customHeight="1">
      <c r="A166" s="37"/>
      <c r="B166" s="160"/>
      <c r="C166" s="37"/>
      <c r="D166" s="41"/>
      <c r="E166" s="39"/>
      <c r="F166" s="39"/>
      <c r="G166" s="39"/>
      <c r="H166" s="39"/>
      <c r="I166" s="39"/>
      <c r="J166" s="40"/>
      <c r="K166" s="40"/>
      <c r="L166" s="238"/>
    </row>
    <row r="167" spans="1:12" s="29" customFormat="1" ht="33.75" customHeight="1">
      <c r="A167" s="37"/>
      <c r="B167" s="160"/>
      <c r="C167" s="37"/>
      <c r="D167" s="41"/>
      <c r="E167" s="39"/>
      <c r="F167" s="39"/>
      <c r="G167" s="39"/>
      <c r="H167" s="39"/>
      <c r="I167" s="39"/>
      <c r="J167" s="40"/>
      <c r="K167" s="40"/>
      <c r="L167" s="238"/>
    </row>
    <row r="168" spans="1:12" s="29" customFormat="1" ht="16.5" customHeight="1">
      <c r="A168" s="37"/>
      <c r="B168" s="160"/>
      <c r="C168" s="37"/>
      <c r="D168" s="41"/>
      <c r="E168" s="39"/>
      <c r="F168" s="39"/>
      <c r="G168" s="39"/>
      <c r="H168" s="39"/>
      <c r="I168" s="39"/>
      <c r="J168" s="40"/>
      <c r="K168" s="40"/>
      <c r="L168" s="238"/>
    </row>
    <row r="169" spans="1:12" s="29" customFormat="1" ht="16.5" customHeight="1">
      <c r="A169" s="37"/>
      <c r="B169" s="159"/>
      <c r="C169" s="37"/>
      <c r="D169" s="38"/>
      <c r="E169" s="39"/>
      <c r="F169" s="39"/>
      <c r="G169" s="39"/>
      <c r="H169" s="39"/>
      <c r="I169" s="39"/>
      <c r="J169" s="39"/>
      <c r="K169" s="40"/>
      <c r="L169" s="238"/>
    </row>
    <row r="170" spans="1:12" s="29" customFormat="1" ht="36.75" customHeight="1">
      <c r="A170" s="37"/>
      <c r="B170" s="161"/>
      <c r="C170" s="42"/>
      <c r="D170" s="43"/>
      <c r="E170" s="44"/>
      <c r="F170" s="39"/>
      <c r="G170" s="39"/>
      <c r="H170" s="39"/>
      <c r="I170" s="39"/>
      <c r="J170" s="40"/>
      <c r="K170" s="40"/>
      <c r="L170" s="238"/>
    </row>
    <row r="171" spans="1:12" s="29" customFormat="1" ht="36.75" customHeight="1">
      <c r="A171" s="37"/>
      <c r="B171" s="161"/>
      <c r="C171" s="42"/>
      <c r="D171" s="43"/>
      <c r="E171" s="44"/>
      <c r="F171" s="39"/>
      <c r="G171" s="39"/>
      <c r="H171" s="39"/>
      <c r="I171" s="39"/>
      <c r="J171" s="40"/>
      <c r="K171" s="40"/>
      <c r="L171" s="238"/>
    </row>
    <row r="172" spans="1:12" s="29" customFormat="1" ht="16.5" customHeight="1">
      <c r="A172" s="37"/>
      <c r="B172" s="160"/>
      <c r="C172" s="37"/>
      <c r="D172" s="41"/>
      <c r="E172" s="39"/>
      <c r="F172" s="39"/>
      <c r="G172" s="39"/>
      <c r="H172" s="39"/>
      <c r="I172" s="39"/>
      <c r="J172" s="40"/>
      <c r="K172" s="40"/>
      <c r="L172" s="238"/>
    </row>
    <row r="173" spans="1:12" s="29" customFormat="1" ht="34.5" customHeight="1">
      <c r="A173" s="37"/>
      <c r="B173" s="160"/>
      <c r="C173" s="37"/>
      <c r="D173" s="41"/>
      <c r="E173" s="39"/>
      <c r="F173" s="39"/>
      <c r="G173" s="39"/>
      <c r="H173" s="39"/>
      <c r="I173" s="39"/>
      <c r="J173" s="40"/>
      <c r="K173" s="40"/>
      <c r="L173" s="238"/>
    </row>
    <row r="174" spans="1:12" s="29" customFormat="1" ht="68.25" customHeight="1">
      <c r="A174" s="37"/>
      <c r="B174" s="162"/>
      <c r="C174" s="48"/>
      <c r="D174" s="51"/>
      <c r="E174" s="52"/>
      <c r="F174" s="39"/>
      <c r="G174" s="39"/>
      <c r="H174" s="39"/>
      <c r="I174" s="39"/>
      <c r="J174" s="40"/>
      <c r="K174" s="40"/>
      <c r="L174" s="238"/>
    </row>
    <row r="175" spans="1:12" s="29" customFormat="1" ht="50.25" customHeight="1">
      <c r="A175" s="37"/>
      <c r="B175" s="162"/>
      <c r="C175" s="48"/>
      <c r="D175" s="51"/>
      <c r="E175" s="52"/>
      <c r="F175" s="39"/>
      <c r="G175" s="39"/>
      <c r="H175" s="39"/>
      <c r="I175" s="39"/>
      <c r="J175" s="40"/>
      <c r="K175" s="40"/>
      <c r="L175" s="238"/>
    </row>
    <row r="176" spans="1:12" s="29" customFormat="1" ht="37.5" customHeight="1">
      <c r="A176" s="37"/>
      <c r="B176" s="162"/>
      <c r="C176" s="53"/>
      <c r="D176" s="51"/>
      <c r="E176" s="52"/>
      <c r="F176" s="39"/>
      <c r="G176" s="39"/>
      <c r="H176" s="39"/>
      <c r="I176" s="39"/>
      <c r="J176" s="40"/>
      <c r="K176" s="40"/>
      <c r="L176" s="238"/>
    </row>
    <row r="177" spans="1:12" s="29" customFormat="1" ht="16.5" customHeight="1">
      <c r="A177" s="37"/>
      <c r="B177" s="160"/>
      <c r="C177" s="37"/>
      <c r="D177" s="41"/>
      <c r="E177" s="39"/>
      <c r="F177" s="39"/>
      <c r="G177" s="39"/>
      <c r="H177" s="39"/>
      <c r="I177" s="39"/>
      <c r="J177" s="40"/>
      <c r="K177" s="40"/>
      <c r="L177" s="238"/>
    </row>
    <row r="178" spans="1:12" s="29" customFormat="1" ht="16.5" customHeight="1">
      <c r="A178" s="37"/>
      <c r="B178" s="160"/>
      <c r="C178" s="37"/>
      <c r="D178" s="41"/>
      <c r="E178" s="39"/>
      <c r="F178" s="39"/>
      <c r="G178" s="39"/>
      <c r="H178" s="39"/>
      <c r="I178" s="39"/>
      <c r="J178" s="40"/>
      <c r="K178" s="40"/>
      <c r="L178" s="238"/>
    </row>
    <row r="179" spans="1:12" s="29" customFormat="1" ht="16.5" customHeight="1">
      <c r="A179" s="37"/>
      <c r="B179" s="163"/>
      <c r="C179" s="54"/>
      <c r="D179" s="46"/>
      <c r="E179" s="47"/>
      <c r="F179" s="39"/>
      <c r="G179" s="39"/>
      <c r="H179" s="39"/>
      <c r="I179" s="39"/>
      <c r="J179" s="40"/>
      <c r="K179" s="40"/>
      <c r="L179" s="238"/>
    </row>
    <row r="180" spans="1:12" s="29" customFormat="1" ht="16.5" customHeight="1">
      <c r="A180" s="37"/>
      <c r="B180" s="160"/>
      <c r="C180" s="37"/>
      <c r="D180" s="41"/>
      <c r="E180" s="39"/>
      <c r="F180" s="39"/>
      <c r="G180" s="39"/>
      <c r="H180" s="39"/>
      <c r="I180" s="39"/>
      <c r="J180" s="40"/>
      <c r="K180" s="40"/>
      <c r="L180" s="238"/>
    </row>
    <row r="181" spans="1:12" s="29" customFormat="1" ht="51" customHeight="1">
      <c r="A181" s="37"/>
      <c r="B181" s="161"/>
      <c r="C181" s="42"/>
      <c r="D181" s="43"/>
      <c r="E181" s="44"/>
      <c r="F181" s="39"/>
      <c r="G181" s="39"/>
      <c r="H181" s="39"/>
      <c r="I181" s="39"/>
      <c r="J181" s="40"/>
      <c r="K181" s="40"/>
      <c r="L181" s="238"/>
    </row>
    <row r="182" spans="1:12" s="29" customFormat="1" ht="33.75" customHeight="1">
      <c r="A182" s="37"/>
      <c r="B182" s="160"/>
      <c r="C182" s="37"/>
      <c r="D182" s="41"/>
      <c r="E182" s="39"/>
      <c r="F182" s="39"/>
      <c r="G182" s="39"/>
      <c r="H182" s="39"/>
      <c r="I182" s="39"/>
      <c r="J182" s="40"/>
      <c r="K182" s="40"/>
      <c r="L182" s="238"/>
    </row>
    <row r="183" spans="1:12" s="29" customFormat="1" ht="51.75" customHeight="1">
      <c r="A183" s="37"/>
      <c r="B183" s="161"/>
      <c r="C183" s="42"/>
      <c r="D183" s="43"/>
      <c r="E183" s="44"/>
      <c r="F183" s="39"/>
      <c r="G183" s="39"/>
      <c r="H183" s="39"/>
      <c r="I183" s="39"/>
      <c r="J183" s="40"/>
      <c r="K183" s="40"/>
      <c r="L183" s="238"/>
    </row>
    <row r="184" spans="1:12" s="29" customFormat="1" ht="16.5" customHeight="1">
      <c r="A184" s="37"/>
      <c r="B184" s="160"/>
      <c r="C184" s="37"/>
      <c r="D184" s="41"/>
      <c r="E184" s="39"/>
      <c r="F184" s="39"/>
      <c r="G184" s="39"/>
      <c r="H184" s="39"/>
      <c r="I184" s="39"/>
      <c r="J184" s="40"/>
      <c r="K184" s="40"/>
      <c r="L184" s="238"/>
    </row>
    <row r="185" spans="1:12" s="29" customFormat="1" ht="16.5" customHeight="1">
      <c r="A185" s="37"/>
      <c r="B185" s="160"/>
      <c r="C185" s="37"/>
      <c r="D185" s="41"/>
      <c r="E185" s="39"/>
      <c r="F185" s="39"/>
      <c r="G185" s="39"/>
      <c r="H185" s="39"/>
      <c r="I185" s="39"/>
      <c r="J185" s="40"/>
      <c r="K185" s="40"/>
      <c r="L185" s="238"/>
    </row>
    <row r="186" spans="1:12" s="29" customFormat="1" ht="16.5" customHeight="1">
      <c r="A186" s="37"/>
      <c r="B186" s="160"/>
      <c r="C186" s="37"/>
      <c r="D186" s="41"/>
      <c r="E186" s="39"/>
      <c r="F186" s="39"/>
      <c r="G186" s="39"/>
      <c r="H186" s="39"/>
      <c r="I186" s="39"/>
      <c r="J186" s="40"/>
      <c r="K186" s="40"/>
      <c r="L186" s="238"/>
    </row>
    <row r="187" spans="1:12" s="29" customFormat="1" ht="35.25" customHeight="1">
      <c r="A187" s="37"/>
      <c r="B187" s="160"/>
      <c r="C187" s="37"/>
      <c r="D187" s="41"/>
      <c r="E187" s="39"/>
      <c r="F187" s="39"/>
      <c r="G187" s="39"/>
      <c r="H187" s="39"/>
      <c r="I187" s="39"/>
      <c r="J187" s="40"/>
      <c r="K187" s="40"/>
      <c r="L187" s="238"/>
    </row>
    <row r="188" spans="1:12" s="29" customFormat="1" ht="16.5" customHeight="1">
      <c r="A188" s="37"/>
      <c r="B188" s="160"/>
      <c r="C188" s="37"/>
      <c r="D188" s="41"/>
      <c r="E188" s="39"/>
      <c r="F188" s="39"/>
      <c r="G188" s="39"/>
      <c r="H188" s="39"/>
      <c r="I188" s="39"/>
      <c r="J188" s="40"/>
      <c r="K188" s="40"/>
      <c r="L188" s="238"/>
    </row>
    <row r="189" spans="1:12" s="29" customFormat="1" ht="16.5" customHeight="1">
      <c r="A189" s="37"/>
      <c r="B189" s="161"/>
      <c r="C189" s="42"/>
      <c r="D189" s="43"/>
      <c r="E189" s="44"/>
      <c r="F189" s="39"/>
      <c r="G189" s="39"/>
      <c r="H189" s="39"/>
      <c r="I189" s="39"/>
      <c r="J189" s="40"/>
      <c r="K189" s="40"/>
      <c r="L189" s="238"/>
    </row>
    <row r="190" spans="1:12" s="29" customFormat="1" ht="34.5" customHeight="1">
      <c r="A190" s="37"/>
      <c r="B190" s="164"/>
      <c r="C190" s="46"/>
      <c r="D190" s="46"/>
      <c r="E190" s="47"/>
      <c r="F190" s="39"/>
      <c r="G190" s="39"/>
      <c r="H190" s="39"/>
      <c r="I190" s="39"/>
      <c r="J190" s="40"/>
      <c r="K190" s="40"/>
      <c r="L190" s="238"/>
    </row>
    <row r="191" spans="1:12" s="29" customFormat="1" ht="16.5" customHeight="1">
      <c r="A191" s="37"/>
      <c r="B191" s="160"/>
      <c r="C191" s="37"/>
      <c r="D191" s="41"/>
      <c r="E191" s="39"/>
      <c r="F191" s="39"/>
      <c r="G191" s="39"/>
      <c r="H191" s="39"/>
      <c r="I191" s="39"/>
      <c r="J191" s="40"/>
      <c r="K191" s="40"/>
      <c r="L191" s="238"/>
    </row>
    <row r="192" spans="1:12" s="29" customFormat="1" ht="16.5" customHeight="1">
      <c r="A192" s="37"/>
      <c r="B192" s="160"/>
      <c r="C192" s="37"/>
      <c r="D192" s="41"/>
      <c r="E192" s="39"/>
      <c r="F192" s="39"/>
      <c r="G192" s="39"/>
      <c r="H192" s="39"/>
      <c r="I192" s="39"/>
      <c r="J192" s="40"/>
      <c r="K192" s="40"/>
      <c r="L192" s="238"/>
    </row>
    <row r="193" spans="1:12" s="29" customFormat="1" ht="35.25" customHeight="1">
      <c r="A193" s="37"/>
      <c r="B193" s="160"/>
      <c r="C193" s="37"/>
      <c r="D193" s="41"/>
      <c r="E193" s="39"/>
      <c r="F193" s="39"/>
      <c r="G193" s="39"/>
      <c r="H193" s="39"/>
      <c r="I193" s="39"/>
      <c r="J193" s="40"/>
      <c r="K193" s="40"/>
      <c r="L193" s="238"/>
    </row>
    <row r="194" spans="1:12" s="29" customFormat="1" ht="16.5" customHeight="1">
      <c r="A194" s="37"/>
      <c r="B194" s="165"/>
      <c r="C194" s="55"/>
      <c r="D194" s="56"/>
      <c r="E194" s="57"/>
      <c r="F194" s="39"/>
      <c r="G194" s="39"/>
      <c r="H194" s="39"/>
      <c r="I194" s="39"/>
      <c r="J194" s="40"/>
      <c r="K194" s="40"/>
      <c r="L194" s="238"/>
    </row>
    <row r="195" spans="1:12" s="29" customFormat="1" ht="16.5" customHeight="1">
      <c r="A195" s="37"/>
      <c r="B195" s="160"/>
      <c r="C195" s="37"/>
      <c r="D195" s="41"/>
      <c r="E195" s="39"/>
      <c r="F195" s="39"/>
      <c r="G195" s="39"/>
      <c r="H195" s="39"/>
      <c r="I195" s="39"/>
      <c r="J195" s="40"/>
      <c r="K195" s="40"/>
      <c r="L195" s="238"/>
    </row>
    <row r="196" spans="1:12" s="29" customFormat="1" ht="16.5" customHeight="1">
      <c r="A196" s="37"/>
      <c r="B196" s="160"/>
      <c r="C196" s="37"/>
      <c r="D196" s="41"/>
      <c r="E196" s="39"/>
      <c r="F196" s="39"/>
      <c r="G196" s="39"/>
      <c r="H196" s="39"/>
      <c r="I196" s="39"/>
      <c r="J196" s="40"/>
      <c r="K196" s="40"/>
      <c r="L196" s="238"/>
    </row>
    <row r="197" spans="1:12" s="29" customFormat="1" ht="16.5" customHeight="1">
      <c r="A197" s="37"/>
      <c r="B197" s="160"/>
      <c r="C197" s="37"/>
      <c r="D197" s="41"/>
      <c r="E197" s="39"/>
      <c r="F197" s="39"/>
      <c r="G197" s="39"/>
      <c r="H197" s="39"/>
      <c r="I197" s="39"/>
      <c r="J197" s="40"/>
      <c r="K197" s="40"/>
      <c r="L197" s="238"/>
    </row>
    <row r="198" spans="1:12" s="29" customFormat="1" ht="16.5" customHeight="1">
      <c r="A198" s="37"/>
      <c r="B198" s="161"/>
      <c r="C198" s="54"/>
      <c r="D198" s="46"/>
      <c r="E198" s="47"/>
      <c r="F198" s="39"/>
      <c r="G198" s="39"/>
      <c r="H198" s="39"/>
      <c r="I198" s="39"/>
      <c r="J198" s="40"/>
      <c r="K198" s="40"/>
      <c r="L198" s="238"/>
    </row>
    <row r="199" spans="1:12" s="29" customFormat="1" ht="16.5" customHeight="1">
      <c r="A199" s="37"/>
      <c r="B199" s="159"/>
      <c r="C199" s="37"/>
      <c r="D199" s="38"/>
      <c r="E199" s="39"/>
      <c r="F199" s="39"/>
      <c r="G199" s="39"/>
      <c r="H199" s="39"/>
      <c r="I199" s="39"/>
      <c r="J199" s="39"/>
      <c r="K199" s="40"/>
      <c r="L199" s="238"/>
    </row>
    <row r="200" spans="1:12" s="29" customFormat="1" ht="16.5" customHeight="1">
      <c r="A200" s="37"/>
      <c r="B200" s="159"/>
      <c r="C200" s="37"/>
      <c r="D200" s="38"/>
      <c r="E200" s="39"/>
      <c r="F200" s="39"/>
      <c r="G200" s="39"/>
      <c r="H200" s="39"/>
      <c r="I200" s="39"/>
      <c r="J200" s="39"/>
      <c r="K200" s="40"/>
      <c r="L200" s="238"/>
    </row>
    <row r="201" spans="1:12" s="29" customFormat="1" ht="16.5" customHeight="1">
      <c r="A201" s="37"/>
      <c r="B201" s="159"/>
      <c r="C201" s="37"/>
      <c r="D201" s="38"/>
      <c r="E201" s="39"/>
      <c r="F201" s="39"/>
      <c r="G201" s="39"/>
      <c r="H201" s="39"/>
      <c r="I201" s="39"/>
      <c r="J201" s="39"/>
      <c r="K201" s="40"/>
      <c r="L201" s="238"/>
    </row>
    <row r="202" spans="1:12" s="29" customFormat="1" ht="34.5" customHeight="1">
      <c r="A202" s="37"/>
      <c r="B202" s="159"/>
      <c r="C202" s="37"/>
      <c r="D202" s="38"/>
      <c r="E202" s="39"/>
      <c r="F202" s="39"/>
      <c r="G202" s="39"/>
      <c r="H202" s="39"/>
      <c r="I202" s="39"/>
      <c r="J202" s="39"/>
      <c r="K202" s="40"/>
      <c r="L202" s="238"/>
    </row>
    <row r="203" spans="1:12" s="29" customFormat="1" ht="16.5" customHeight="1">
      <c r="A203" s="37"/>
      <c r="B203" s="159"/>
      <c r="C203" s="37"/>
      <c r="D203" s="38"/>
      <c r="E203" s="39"/>
      <c r="F203" s="39"/>
      <c r="G203" s="39"/>
      <c r="H203" s="39"/>
      <c r="I203" s="39"/>
      <c r="J203" s="39"/>
      <c r="K203" s="40"/>
      <c r="L203" s="238"/>
    </row>
    <row r="204" spans="1:12" s="29" customFormat="1" ht="16.5" customHeight="1">
      <c r="A204" s="37"/>
      <c r="B204" s="159"/>
      <c r="C204" s="37"/>
      <c r="D204" s="38"/>
      <c r="E204" s="39"/>
      <c r="F204" s="39"/>
      <c r="G204" s="39"/>
      <c r="H204" s="39"/>
      <c r="I204" s="39"/>
      <c r="J204" s="39"/>
      <c r="K204" s="40"/>
      <c r="L204" s="238"/>
    </row>
    <row r="205" spans="1:12" s="29" customFormat="1" ht="16.5" customHeight="1">
      <c r="A205" s="37"/>
      <c r="B205" s="159"/>
      <c r="C205" s="37"/>
      <c r="D205" s="38"/>
      <c r="E205" s="39"/>
      <c r="F205" s="39"/>
      <c r="G205" s="39"/>
      <c r="H205" s="39"/>
      <c r="I205" s="39"/>
      <c r="J205" s="39"/>
      <c r="K205" s="40"/>
      <c r="L205" s="238"/>
    </row>
    <row r="206" spans="1:12" s="29" customFormat="1" ht="28.5" customHeight="1">
      <c r="A206" s="37"/>
      <c r="B206" s="159"/>
      <c r="C206" s="37"/>
      <c r="D206" s="38"/>
      <c r="E206" s="39"/>
      <c r="F206" s="39"/>
      <c r="G206" s="39"/>
      <c r="H206" s="39"/>
      <c r="I206" s="39"/>
      <c r="J206" s="39"/>
      <c r="K206" s="40"/>
      <c r="L206" s="238"/>
    </row>
    <row r="207" spans="1:12" s="29" customFormat="1" ht="16.5" customHeight="1">
      <c r="A207" s="37"/>
      <c r="B207" s="159"/>
      <c r="C207" s="37"/>
      <c r="D207" s="38"/>
      <c r="E207" s="39"/>
      <c r="F207" s="39"/>
      <c r="G207" s="39"/>
      <c r="H207" s="39"/>
      <c r="I207" s="39"/>
      <c r="J207" s="39"/>
      <c r="K207" s="40"/>
      <c r="L207" s="238"/>
    </row>
    <row r="208" spans="1:12" s="29" customFormat="1" ht="33.75" customHeight="1">
      <c r="A208" s="37"/>
      <c r="B208" s="160"/>
      <c r="C208" s="37"/>
      <c r="D208" s="41"/>
      <c r="E208" s="39"/>
      <c r="F208" s="39"/>
      <c r="G208" s="39"/>
      <c r="H208" s="39"/>
      <c r="I208" s="39"/>
      <c r="J208" s="40"/>
      <c r="K208" s="40"/>
      <c r="L208" s="238"/>
    </row>
    <row r="209" spans="1:12" s="29" customFormat="1" ht="33.75" customHeight="1">
      <c r="A209" s="37"/>
      <c r="B209" s="161"/>
      <c r="C209" s="42"/>
      <c r="D209" s="43"/>
      <c r="E209" s="44"/>
      <c r="F209" s="39"/>
      <c r="G209" s="39"/>
      <c r="H209" s="39"/>
      <c r="I209" s="39"/>
      <c r="J209" s="40"/>
      <c r="K209" s="40"/>
      <c r="L209" s="238"/>
    </row>
    <row r="210" spans="1:12" s="29" customFormat="1" ht="33.75" customHeight="1">
      <c r="A210" s="37"/>
      <c r="B210" s="161"/>
      <c r="C210" s="42"/>
      <c r="D210" s="43"/>
      <c r="E210" s="44"/>
      <c r="F210" s="39"/>
      <c r="G210" s="39"/>
      <c r="H210" s="39"/>
      <c r="I210" s="39"/>
      <c r="J210" s="40"/>
      <c r="K210" s="40"/>
      <c r="L210" s="238"/>
    </row>
    <row r="211" spans="1:12" s="29" customFormat="1" ht="33.75" customHeight="1">
      <c r="A211" s="37"/>
      <c r="B211" s="160"/>
      <c r="C211" s="37"/>
      <c r="D211" s="41"/>
      <c r="E211" s="39"/>
      <c r="F211" s="39"/>
      <c r="G211" s="39"/>
      <c r="H211" s="39"/>
      <c r="I211" s="39"/>
      <c r="J211" s="40"/>
      <c r="K211" s="40"/>
      <c r="L211" s="238"/>
    </row>
    <row r="212" spans="1:12" s="29" customFormat="1" ht="49.5" customHeight="1">
      <c r="A212" s="37"/>
      <c r="B212" s="160"/>
      <c r="C212" s="37"/>
      <c r="D212" s="41"/>
      <c r="E212" s="39"/>
      <c r="F212" s="39"/>
      <c r="G212" s="39"/>
      <c r="H212" s="39"/>
      <c r="I212" s="39"/>
      <c r="J212" s="40"/>
      <c r="K212" s="40"/>
      <c r="L212" s="238"/>
    </row>
    <row r="213" spans="1:12" s="29" customFormat="1" ht="43.5" customHeight="1">
      <c r="A213" s="37"/>
      <c r="B213" s="162"/>
      <c r="C213" s="48"/>
      <c r="D213" s="49"/>
      <c r="E213" s="50"/>
      <c r="F213" s="39"/>
      <c r="G213" s="39"/>
      <c r="H213" s="39"/>
      <c r="I213" s="39"/>
      <c r="J213" s="40"/>
      <c r="K213" s="40"/>
      <c r="L213" s="238"/>
    </row>
    <row r="214" spans="1:12" s="29" customFormat="1" ht="16.5" customHeight="1">
      <c r="A214" s="37"/>
      <c r="B214" s="161"/>
      <c r="C214" s="42"/>
      <c r="D214" s="43"/>
      <c r="E214" s="44"/>
      <c r="F214" s="39"/>
      <c r="G214" s="39"/>
      <c r="H214" s="39"/>
      <c r="I214" s="39"/>
      <c r="J214" s="40"/>
      <c r="K214" s="40"/>
      <c r="L214" s="238"/>
    </row>
    <row r="215" spans="1:12" s="29" customFormat="1" ht="16.5" customHeight="1">
      <c r="A215" s="37"/>
      <c r="B215" s="164"/>
      <c r="C215" s="46"/>
      <c r="D215" s="46"/>
      <c r="E215" s="47"/>
      <c r="F215" s="39"/>
      <c r="G215" s="39"/>
      <c r="H215" s="39"/>
      <c r="I215" s="39"/>
      <c r="J215" s="40"/>
      <c r="K215" s="40"/>
      <c r="L215" s="238"/>
    </row>
    <row r="216" spans="1:12" s="29" customFormat="1" ht="16.5" customHeight="1">
      <c r="A216" s="37"/>
      <c r="B216" s="161"/>
      <c r="C216" s="42"/>
      <c r="D216" s="43"/>
      <c r="E216" s="44"/>
      <c r="F216" s="39"/>
      <c r="G216" s="39"/>
      <c r="H216" s="39"/>
      <c r="I216" s="39"/>
      <c r="J216" s="40"/>
      <c r="K216" s="40"/>
      <c r="L216" s="238"/>
    </row>
    <row r="217" spans="1:12" s="29" customFormat="1" ht="16.5" customHeight="1">
      <c r="A217" s="37"/>
      <c r="B217" s="160"/>
      <c r="C217" s="37"/>
      <c r="D217" s="41"/>
      <c r="E217" s="39"/>
      <c r="F217" s="39"/>
      <c r="G217" s="39"/>
      <c r="H217" s="39"/>
      <c r="I217" s="39"/>
      <c r="J217" s="40"/>
      <c r="K217" s="40"/>
      <c r="L217" s="238"/>
    </row>
    <row r="218" spans="1:12" s="29" customFormat="1" ht="16.5" customHeight="1">
      <c r="A218" s="37"/>
      <c r="B218" s="161"/>
      <c r="C218" s="42"/>
      <c r="D218" s="43"/>
      <c r="E218" s="44"/>
      <c r="F218" s="39"/>
      <c r="G218" s="39"/>
      <c r="H218" s="39"/>
      <c r="I218" s="39"/>
      <c r="J218" s="40"/>
      <c r="K218" s="40"/>
      <c r="L218" s="238"/>
    </row>
    <row r="219" spans="1:12" s="29" customFormat="1" ht="32.25" customHeight="1">
      <c r="A219" s="37"/>
      <c r="B219" s="160"/>
      <c r="C219" s="37"/>
      <c r="D219" s="41"/>
      <c r="E219" s="39"/>
      <c r="F219" s="39"/>
      <c r="G219" s="39"/>
      <c r="H219" s="39"/>
      <c r="I219" s="39"/>
      <c r="J219" s="40"/>
      <c r="K219" s="40"/>
      <c r="L219" s="238"/>
    </row>
    <row r="220" spans="1:12" s="29" customFormat="1" ht="16.5" customHeight="1">
      <c r="A220" s="37"/>
      <c r="B220" s="160"/>
      <c r="C220" s="37"/>
      <c r="D220" s="41"/>
      <c r="E220" s="39"/>
      <c r="F220" s="39"/>
      <c r="G220" s="39"/>
      <c r="H220" s="39"/>
      <c r="I220" s="39"/>
      <c r="J220" s="40"/>
      <c r="K220" s="40"/>
      <c r="L220" s="238"/>
    </row>
    <row r="221" spans="1:12" s="29" customFormat="1" ht="16.5" customHeight="1">
      <c r="A221" s="37"/>
      <c r="B221" s="159"/>
      <c r="C221" s="37"/>
      <c r="D221" s="38"/>
      <c r="E221" s="39"/>
      <c r="F221" s="39"/>
      <c r="G221" s="39"/>
      <c r="H221" s="39"/>
      <c r="I221" s="39"/>
      <c r="J221" s="39"/>
      <c r="K221" s="40"/>
      <c r="L221" s="238"/>
    </row>
    <row r="222" spans="1:12" s="29" customFormat="1" ht="16.5" customHeight="1">
      <c r="A222" s="37"/>
      <c r="B222" s="159"/>
      <c r="C222" s="37"/>
      <c r="D222" s="38"/>
      <c r="E222" s="39"/>
      <c r="F222" s="39"/>
      <c r="G222" s="39"/>
      <c r="H222" s="39"/>
      <c r="I222" s="39"/>
      <c r="J222" s="39"/>
      <c r="K222" s="40"/>
      <c r="L222" s="238"/>
    </row>
    <row r="223" spans="1:12" s="29" customFormat="1" ht="16.5" customHeight="1">
      <c r="A223" s="37"/>
      <c r="B223" s="160"/>
      <c r="C223" s="37"/>
      <c r="D223" s="41"/>
      <c r="E223" s="39"/>
      <c r="F223" s="39"/>
      <c r="G223" s="39"/>
      <c r="H223" s="39"/>
      <c r="I223" s="39"/>
      <c r="J223" s="40"/>
      <c r="K223" s="40"/>
      <c r="L223" s="238"/>
    </row>
    <row r="224" spans="1:12" s="29" customFormat="1" ht="33.75" customHeight="1">
      <c r="A224" s="37"/>
      <c r="B224" s="166"/>
      <c r="C224" s="46"/>
      <c r="D224" s="58"/>
      <c r="E224" s="59"/>
      <c r="F224" s="39"/>
      <c r="G224" s="39"/>
      <c r="H224" s="39"/>
      <c r="I224" s="39"/>
      <c r="J224" s="40"/>
      <c r="K224" s="40"/>
      <c r="L224" s="238"/>
    </row>
    <row r="225" spans="1:12" s="29" customFormat="1" ht="28.5" customHeight="1">
      <c r="A225" s="37"/>
      <c r="B225" s="160"/>
      <c r="C225" s="37"/>
      <c r="D225" s="41"/>
      <c r="E225" s="39"/>
      <c r="F225" s="39"/>
      <c r="G225" s="39"/>
      <c r="H225" s="39"/>
      <c r="I225" s="39"/>
      <c r="J225" s="40"/>
      <c r="K225" s="40"/>
      <c r="L225" s="238"/>
    </row>
    <row r="226" spans="1:12" s="29" customFormat="1" ht="16.5" customHeight="1">
      <c r="A226" s="37"/>
      <c r="B226" s="160"/>
      <c r="C226" s="37"/>
      <c r="D226" s="41"/>
      <c r="E226" s="39"/>
      <c r="F226" s="39"/>
      <c r="G226" s="39"/>
      <c r="H226" s="39"/>
      <c r="I226" s="39"/>
      <c r="J226" s="40"/>
      <c r="K226" s="40"/>
      <c r="L226" s="238"/>
    </row>
    <row r="227" spans="1:12" s="29" customFormat="1" ht="34.5" customHeight="1">
      <c r="A227" s="37"/>
      <c r="B227" s="164"/>
      <c r="C227" s="46"/>
      <c r="D227" s="46"/>
      <c r="E227" s="47"/>
      <c r="F227" s="39"/>
      <c r="G227" s="39"/>
      <c r="H227" s="39"/>
      <c r="I227" s="39"/>
      <c r="J227" s="40"/>
      <c r="K227" s="40"/>
      <c r="L227" s="238"/>
    </row>
    <row r="228" spans="1:12" s="29" customFormat="1" ht="16.5" customHeight="1">
      <c r="A228" s="37"/>
      <c r="B228" s="163"/>
      <c r="C228" s="54"/>
      <c r="D228" s="46"/>
      <c r="E228" s="47"/>
      <c r="F228" s="39"/>
      <c r="G228" s="39"/>
      <c r="H228" s="39"/>
      <c r="I228" s="39"/>
      <c r="J228" s="40"/>
      <c r="K228" s="40"/>
      <c r="L228" s="238"/>
    </row>
    <row r="229" spans="1:12" s="29" customFormat="1" ht="30.75" customHeight="1">
      <c r="A229" s="37"/>
      <c r="B229" s="161"/>
      <c r="C229" s="45"/>
      <c r="D229" s="46"/>
      <c r="E229" s="47"/>
      <c r="F229" s="39"/>
      <c r="G229" s="39"/>
      <c r="H229" s="39"/>
      <c r="I229" s="39"/>
      <c r="J229" s="40"/>
      <c r="K229" s="40"/>
      <c r="L229" s="238"/>
    </row>
    <row r="230" spans="1:12" s="29" customFormat="1" ht="30.75" customHeight="1">
      <c r="A230" s="37"/>
      <c r="B230" s="161"/>
      <c r="C230" s="45"/>
      <c r="D230" s="46"/>
      <c r="E230" s="47"/>
      <c r="F230" s="39"/>
      <c r="G230" s="39"/>
      <c r="H230" s="39"/>
      <c r="I230" s="39"/>
      <c r="J230" s="40"/>
      <c r="K230" s="40"/>
      <c r="L230" s="238"/>
    </row>
    <row r="231" spans="1:12" s="29" customFormat="1" ht="32.25" customHeight="1">
      <c r="A231" s="37"/>
      <c r="B231" s="167"/>
      <c r="C231" s="60"/>
      <c r="D231" s="61"/>
      <c r="E231" s="40"/>
      <c r="F231" s="39"/>
      <c r="G231" s="40"/>
      <c r="H231" s="40"/>
      <c r="I231" s="40"/>
      <c r="J231" s="40"/>
      <c r="K231" s="40"/>
      <c r="L231" s="238"/>
    </row>
    <row r="232" spans="1:12" s="29" customFormat="1" ht="16.5" customHeight="1">
      <c r="A232" s="37"/>
      <c r="B232" s="167"/>
      <c r="C232" s="60"/>
      <c r="D232" s="61"/>
      <c r="E232" s="40"/>
      <c r="F232" s="39"/>
      <c r="G232" s="40"/>
      <c r="H232" s="40"/>
      <c r="I232" s="40"/>
      <c r="J232" s="40"/>
      <c r="K232" s="40"/>
      <c r="L232" s="238"/>
    </row>
    <row r="233" spans="1:12" s="29" customFormat="1" ht="16.5" customHeight="1">
      <c r="A233" s="37"/>
      <c r="B233" s="160"/>
      <c r="C233" s="37"/>
      <c r="D233" s="41"/>
      <c r="E233" s="39"/>
      <c r="F233" s="39"/>
      <c r="G233" s="39"/>
      <c r="H233" s="39"/>
      <c r="I233" s="39"/>
      <c r="J233" s="40"/>
      <c r="K233" s="40"/>
      <c r="L233" s="238"/>
    </row>
    <row r="234" spans="1:12" s="29" customFormat="1" ht="16.5" customHeight="1">
      <c r="A234" s="37"/>
      <c r="B234" s="163"/>
      <c r="C234" s="54"/>
      <c r="D234" s="46"/>
      <c r="E234" s="47"/>
      <c r="F234" s="39"/>
      <c r="G234" s="39"/>
      <c r="H234" s="39"/>
      <c r="I234" s="39"/>
      <c r="J234" s="40"/>
      <c r="K234" s="40"/>
      <c r="L234" s="238"/>
    </row>
    <row r="235" spans="1:12" s="29" customFormat="1" ht="32.25" customHeight="1">
      <c r="A235" s="37"/>
      <c r="B235" s="166"/>
      <c r="C235" s="46"/>
      <c r="D235" s="58"/>
      <c r="E235" s="59"/>
      <c r="F235" s="39"/>
      <c r="G235" s="39"/>
      <c r="H235" s="39"/>
      <c r="I235" s="39"/>
      <c r="J235" s="40"/>
      <c r="K235" s="40"/>
      <c r="L235" s="238"/>
    </row>
    <row r="236" spans="1:12" s="29" customFormat="1" ht="16.5" customHeight="1">
      <c r="A236" s="37"/>
      <c r="B236" s="166"/>
      <c r="C236" s="46"/>
      <c r="D236" s="58"/>
      <c r="E236" s="59"/>
      <c r="F236" s="39"/>
      <c r="G236" s="39"/>
      <c r="H236" s="39"/>
      <c r="I236" s="39"/>
      <c r="J236" s="40"/>
      <c r="K236" s="40"/>
      <c r="L236" s="238"/>
    </row>
    <row r="237" spans="1:12" s="29" customFormat="1" ht="34.5" customHeight="1">
      <c r="A237" s="37"/>
      <c r="B237" s="161"/>
      <c r="C237" s="42"/>
      <c r="D237" s="43"/>
      <c r="E237" s="44"/>
      <c r="F237" s="39"/>
      <c r="G237" s="39"/>
      <c r="H237" s="39"/>
      <c r="I237" s="39"/>
      <c r="J237" s="40"/>
      <c r="K237" s="40"/>
      <c r="L237" s="238"/>
    </row>
    <row r="238" spans="1:12" s="29" customFormat="1" ht="34.5" customHeight="1">
      <c r="A238" s="37"/>
      <c r="B238" s="161"/>
      <c r="C238" s="42"/>
      <c r="D238" s="43"/>
      <c r="E238" s="44"/>
      <c r="F238" s="39"/>
      <c r="G238" s="39"/>
      <c r="H238" s="39"/>
      <c r="I238" s="39"/>
      <c r="J238" s="40"/>
      <c r="K238" s="40"/>
      <c r="L238" s="238"/>
    </row>
    <row r="239" spans="1:12" s="29" customFormat="1" ht="34.5" customHeight="1">
      <c r="A239" s="37"/>
      <c r="B239" s="161"/>
      <c r="C239" s="42"/>
      <c r="D239" s="43"/>
      <c r="E239" s="44"/>
      <c r="F239" s="39"/>
      <c r="G239" s="39"/>
      <c r="H239" s="39"/>
      <c r="I239" s="39"/>
      <c r="J239" s="40"/>
      <c r="K239" s="40"/>
      <c r="L239" s="238"/>
    </row>
    <row r="240" spans="1:12" s="29" customFormat="1" ht="32.25" customHeight="1">
      <c r="A240" s="37"/>
      <c r="B240" s="167"/>
      <c r="C240" s="60"/>
      <c r="D240" s="61"/>
      <c r="E240" s="40"/>
      <c r="F240" s="39"/>
      <c r="G240" s="40"/>
      <c r="H240" s="40"/>
      <c r="I240" s="40"/>
      <c r="J240" s="40"/>
      <c r="K240" s="40"/>
      <c r="L240" s="60"/>
    </row>
    <row r="241" spans="1:12" s="29" customFormat="1" ht="32.25" customHeight="1">
      <c r="A241" s="37"/>
      <c r="B241" s="164"/>
      <c r="C241" s="46"/>
      <c r="D241" s="46"/>
      <c r="E241" s="47"/>
      <c r="F241" s="39"/>
      <c r="G241" s="39"/>
      <c r="H241" s="39"/>
      <c r="I241" s="39"/>
      <c r="J241" s="40"/>
      <c r="K241" s="40"/>
      <c r="L241" s="60"/>
    </row>
    <row r="242" spans="1:12" s="29" customFormat="1" ht="32.25" customHeight="1">
      <c r="A242" s="37"/>
      <c r="B242" s="164"/>
      <c r="C242" s="46"/>
      <c r="D242" s="46"/>
      <c r="E242" s="47"/>
      <c r="F242" s="39"/>
      <c r="G242" s="39"/>
      <c r="H242" s="39"/>
      <c r="I242" s="39"/>
      <c r="J242" s="40"/>
      <c r="K242" s="40"/>
      <c r="L242" s="60"/>
    </row>
    <row r="243" spans="1:12" s="29" customFormat="1" ht="16.5" customHeight="1">
      <c r="A243" s="37"/>
      <c r="B243" s="165"/>
      <c r="C243" s="55"/>
      <c r="D243" s="56"/>
      <c r="E243" s="57"/>
      <c r="F243" s="39"/>
      <c r="G243" s="39"/>
      <c r="H243" s="39"/>
      <c r="I243" s="39"/>
      <c r="J243" s="40"/>
      <c r="K243" s="40"/>
      <c r="L243" s="60"/>
    </row>
    <row r="244" spans="1:12" s="29" customFormat="1" ht="16.5" customHeight="1">
      <c r="A244" s="37"/>
      <c r="B244" s="162"/>
      <c r="C244" s="48"/>
      <c r="D244" s="51"/>
      <c r="E244" s="52"/>
      <c r="F244" s="39"/>
      <c r="G244" s="39"/>
      <c r="H244" s="39"/>
      <c r="I244" s="39"/>
      <c r="J244" s="40"/>
      <c r="K244" s="40"/>
      <c r="L244" s="60"/>
    </row>
    <row r="245" spans="1:12" s="29" customFormat="1" ht="29.25" customHeight="1">
      <c r="A245" s="37"/>
      <c r="B245" s="164"/>
      <c r="C245" s="46"/>
      <c r="D245" s="46"/>
      <c r="E245" s="47"/>
      <c r="F245" s="39"/>
      <c r="G245" s="39"/>
      <c r="H245" s="39"/>
      <c r="I245" s="39"/>
      <c r="J245" s="40"/>
      <c r="K245" s="40"/>
      <c r="L245" s="60"/>
    </row>
    <row r="246" spans="1:12" s="29" customFormat="1" ht="33.75" customHeight="1">
      <c r="A246" s="37"/>
      <c r="B246" s="162"/>
      <c r="C246" s="53"/>
      <c r="D246" s="51"/>
      <c r="E246" s="52"/>
      <c r="F246" s="39"/>
      <c r="G246" s="39"/>
      <c r="H246" s="39"/>
      <c r="I246" s="39"/>
      <c r="J246" s="40"/>
      <c r="K246" s="40"/>
      <c r="L246" s="60"/>
    </row>
    <row r="247" spans="1:12" s="29" customFormat="1" ht="33.75" customHeight="1">
      <c r="A247" s="37"/>
      <c r="B247" s="162"/>
      <c r="C247" s="48"/>
      <c r="D247" s="51"/>
      <c r="E247" s="52"/>
      <c r="F247" s="39"/>
      <c r="G247" s="39"/>
      <c r="H247" s="39"/>
      <c r="I247" s="39"/>
      <c r="J247" s="40"/>
      <c r="K247" s="40"/>
      <c r="L247" s="60"/>
    </row>
    <row r="248" spans="1:12" s="29" customFormat="1" ht="33.75" customHeight="1">
      <c r="A248" s="37"/>
      <c r="B248" s="160"/>
      <c r="C248" s="37"/>
      <c r="D248" s="41"/>
      <c r="E248" s="39"/>
      <c r="F248" s="39"/>
      <c r="G248" s="39"/>
      <c r="H248" s="39"/>
      <c r="I248" s="39"/>
      <c r="J248" s="40"/>
      <c r="K248" s="40"/>
      <c r="L248" s="60"/>
    </row>
    <row r="249" spans="1:12" s="29" customFormat="1" ht="33.75" customHeight="1">
      <c r="A249" s="37"/>
      <c r="B249" s="164"/>
      <c r="C249" s="46"/>
      <c r="D249" s="46"/>
      <c r="E249" s="47"/>
      <c r="F249" s="39"/>
      <c r="G249" s="39"/>
      <c r="H249" s="39"/>
      <c r="I249" s="39"/>
      <c r="J249" s="40"/>
      <c r="K249" s="40"/>
      <c r="L249" s="60"/>
    </row>
    <row r="250" spans="1:12" s="29" customFormat="1" ht="16.5" customHeight="1">
      <c r="A250" s="37"/>
      <c r="B250" s="164"/>
      <c r="C250" s="46"/>
      <c r="D250" s="46"/>
      <c r="E250" s="47"/>
      <c r="F250" s="39"/>
      <c r="G250" s="39"/>
      <c r="H250" s="39"/>
      <c r="I250" s="39"/>
      <c r="J250" s="40"/>
      <c r="K250" s="40"/>
      <c r="L250" s="238"/>
    </row>
    <row r="251" spans="1:12" s="29" customFormat="1" ht="16.5" customHeight="1">
      <c r="A251" s="37"/>
      <c r="B251" s="166"/>
      <c r="C251" s="46"/>
      <c r="D251" s="58"/>
      <c r="E251" s="59"/>
      <c r="F251" s="39"/>
      <c r="G251" s="39"/>
      <c r="H251" s="39"/>
      <c r="I251" s="39"/>
      <c r="J251" s="40"/>
      <c r="K251" s="40"/>
      <c r="L251" s="238"/>
    </row>
    <row r="252" spans="1:12" s="29" customFormat="1" ht="16.5" customHeight="1">
      <c r="A252" s="37"/>
      <c r="B252" s="163"/>
      <c r="C252" s="54"/>
      <c r="D252" s="46"/>
      <c r="E252" s="47"/>
      <c r="F252" s="39"/>
      <c r="G252" s="39"/>
      <c r="H252" s="39"/>
      <c r="I252" s="39"/>
      <c r="J252" s="40"/>
      <c r="K252" s="40"/>
      <c r="L252" s="238"/>
    </row>
    <row r="253" spans="1:12" s="29" customFormat="1" ht="16.5" customHeight="1">
      <c r="A253" s="37"/>
      <c r="B253" s="164"/>
      <c r="C253" s="46"/>
      <c r="D253" s="46"/>
      <c r="E253" s="47"/>
      <c r="F253" s="39"/>
      <c r="G253" s="39"/>
      <c r="H253" s="39"/>
      <c r="I253" s="39"/>
      <c r="J253" s="40"/>
      <c r="K253" s="40"/>
      <c r="L253" s="238"/>
    </row>
    <row r="254" spans="1:12" s="29" customFormat="1" ht="16.5" customHeight="1">
      <c r="A254" s="37"/>
      <c r="B254" s="166"/>
      <c r="C254" s="46"/>
      <c r="D254" s="58"/>
      <c r="E254" s="59"/>
      <c r="F254" s="39"/>
      <c r="G254" s="39"/>
      <c r="H254" s="39"/>
      <c r="I254" s="39"/>
      <c r="J254" s="40"/>
      <c r="K254" s="40"/>
      <c r="L254" s="238"/>
    </row>
    <row r="255" spans="1:12" s="29" customFormat="1" ht="16.5" customHeight="1">
      <c r="A255" s="37"/>
      <c r="B255" s="164"/>
      <c r="C255" s="46"/>
      <c r="D255" s="46"/>
      <c r="E255" s="47"/>
      <c r="F255" s="39"/>
      <c r="G255" s="39"/>
      <c r="H255" s="39"/>
      <c r="I255" s="39"/>
      <c r="J255" s="40"/>
      <c r="K255" s="40"/>
      <c r="L255" s="238"/>
    </row>
    <row r="256" spans="1:12" s="29" customFormat="1" ht="16.5" customHeight="1">
      <c r="A256" s="37"/>
      <c r="B256" s="168"/>
      <c r="C256" s="42"/>
      <c r="D256" s="62"/>
      <c r="E256" s="63"/>
      <c r="F256" s="39"/>
      <c r="G256" s="39"/>
      <c r="H256" s="39"/>
      <c r="I256" s="39"/>
      <c r="J256" s="40"/>
      <c r="K256" s="40"/>
      <c r="L256" s="238"/>
    </row>
    <row r="257" spans="1:12" s="29" customFormat="1" ht="16.5" customHeight="1">
      <c r="A257" s="37"/>
      <c r="B257" s="162"/>
      <c r="C257" s="37"/>
      <c r="D257" s="41"/>
      <c r="E257" s="39"/>
      <c r="F257" s="39"/>
      <c r="G257" s="39"/>
      <c r="H257" s="39"/>
      <c r="I257" s="39"/>
      <c r="J257" s="40"/>
      <c r="K257" s="40"/>
      <c r="L257" s="238"/>
    </row>
    <row r="258" spans="1:12" s="29" customFormat="1" ht="16.5" customHeight="1">
      <c r="A258" s="37"/>
      <c r="B258" s="162"/>
      <c r="C258" s="53"/>
      <c r="D258" s="51"/>
      <c r="E258" s="52"/>
      <c r="F258" s="39"/>
      <c r="G258" s="39"/>
      <c r="H258" s="39"/>
      <c r="I258" s="39"/>
      <c r="J258" s="40"/>
      <c r="K258" s="40"/>
      <c r="L258" s="238"/>
    </row>
    <row r="259" spans="1:12" s="29" customFormat="1" ht="16.5" customHeight="1">
      <c r="A259" s="37"/>
      <c r="B259" s="162"/>
      <c r="C259" s="53"/>
      <c r="D259" s="51"/>
      <c r="E259" s="52"/>
      <c r="F259" s="39"/>
      <c r="G259" s="39"/>
      <c r="H259" s="39"/>
      <c r="I259" s="39"/>
      <c r="J259" s="40"/>
      <c r="K259" s="40"/>
      <c r="L259" s="238"/>
    </row>
    <row r="260" spans="1:12" s="29" customFormat="1" ht="16.5" customHeight="1">
      <c r="A260" s="37"/>
      <c r="B260" s="164"/>
      <c r="C260" s="46"/>
      <c r="D260" s="46"/>
      <c r="E260" s="47"/>
      <c r="F260" s="39"/>
      <c r="G260" s="39"/>
      <c r="H260" s="39"/>
      <c r="I260" s="39"/>
      <c r="J260" s="40"/>
      <c r="K260" s="40"/>
      <c r="L260" s="238"/>
    </row>
    <row r="261" spans="1:12" s="29" customFormat="1" ht="16.5" customHeight="1">
      <c r="A261" s="37"/>
      <c r="B261" s="164"/>
      <c r="C261" s="46"/>
      <c r="D261" s="46"/>
      <c r="E261" s="47"/>
      <c r="F261" s="39"/>
      <c r="G261" s="39"/>
      <c r="H261" s="39"/>
      <c r="I261" s="39"/>
      <c r="J261" s="40"/>
      <c r="K261" s="40"/>
      <c r="L261" s="238"/>
    </row>
    <row r="262" spans="1:12" s="29" customFormat="1" ht="16.5" customHeight="1">
      <c r="A262" s="37"/>
      <c r="B262" s="169"/>
      <c r="C262" s="48"/>
      <c r="D262" s="62"/>
      <c r="E262" s="63"/>
      <c r="F262" s="39"/>
      <c r="G262" s="39"/>
      <c r="H262" s="39"/>
      <c r="I262" s="39"/>
      <c r="J262" s="40"/>
      <c r="K262" s="40"/>
      <c r="L262" s="238"/>
    </row>
    <row r="263" spans="1:12" s="29" customFormat="1" ht="16.5" customHeight="1">
      <c r="A263" s="37"/>
      <c r="B263" s="160"/>
      <c r="C263" s="37"/>
      <c r="D263" s="41"/>
      <c r="E263" s="39"/>
      <c r="F263" s="39"/>
      <c r="G263" s="39"/>
      <c r="H263" s="39"/>
      <c r="I263" s="39"/>
      <c r="J263" s="40"/>
      <c r="K263" s="40"/>
      <c r="L263" s="238"/>
    </row>
    <row r="264" spans="1:12" s="29" customFormat="1" ht="16.5" customHeight="1">
      <c r="A264" s="37"/>
      <c r="B264" s="164"/>
      <c r="C264" s="46"/>
      <c r="D264" s="46"/>
      <c r="E264" s="47"/>
      <c r="F264" s="39"/>
      <c r="G264" s="39"/>
      <c r="H264" s="39"/>
      <c r="I264" s="39"/>
      <c r="J264" s="40"/>
      <c r="K264" s="40"/>
      <c r="L264" s="238"/>
    </row>
    <row r="265" spans="1:12" s="29" customFormat="1" ht="16.5" customHeight="1">
      <c r="A265" s="37"/>
      <c r="B265" s="164"/>
      <c r="C265" s="46"/>
      <c r="D265" s="46"/>
      <c r="E265" s="47"/>
      <c r="F265" s="39"/>
      <c r="G265" s="39"/>
      <c r="H265" s="39"/>
      <c r="I265" s="39"/>
      <c r="J265" s="40"/>
      <c r="K265" s="40"/>
      <c r="L265" s="238"/>
    </row>
    <row r="266" spans="1:12" s="29" customFormat="1" ht="16.5" customHeight="1">
      <c r="A266" s="37"/>
      <c r="B266" s="162"/>
      <c r="C266" s="48"/>
      <c r="D266" s="51"/>
      <c r="E266" s="52"/>
      <c r="F266" s="39"/>
      <c r="G266" s="39"/>
      <c r="H266" s="39"/>
      <c r="I266" s="39"/>
      <c r="J266" s="40"/>
      <c r="K266" s="40"/>
      <c r="L266" s="238"/>
    </row>
    <row r="267" spans="1:12" s="29" customFormat="1" ht="16.5" customHeight="1">
      <c r="A267" s="37"/>
      <c r="B267" s="162"/>
      <c r="C267" s="53"/>
      <c r="D267" s="51"/>
      <c r="E267" s="52"/>
      <c r="F267" s="39"/>
      <c r="G267" s="39"/>
      <c r="H267" s="39"/>
      <c r="I267" s="39"/>
      <c r="J267" s="40"/>
      <c r="K267" s="40"/>
      <c r="L267" s="238"/>
    </row>
    <row r="268" spans="1:12" s="29" customFormat="1" ht="16.5" customHeight="1">
      <c r="A268" s="37"/>
      <c r="B268" s="164"/>
      <c r="C268" s="46"/>
      <c r="D268" s="46"/>
      <c r="E268" s="47"/>
      <c r="F268" s="39"/>
      <c r="G268" s="39"/>
      <c r="H268" s="39"/>
      <c r="I268" s="39"/>
      <c r="J268" s="40"/>
      <c r="K268" s="40"/>
      <c r="L268" s="238"/>
    </row>
    <row r="269" spans="1:12" s="29" customFormat="1" ht="16.5" customHeight="1">
      <c r="A269" s="37"/>
      <c r="B269" s="170"/>
      <c r="C269" s="64"/>
      <c r="D269" s="58"/>
      <c r="E269" s="59"/>
      <c r="F269" s="39"/>
      <c r="G269" s="39"/>
      <c r="H269" s="39"/>
      <c r="I269" s="39"/>
      <c r="J269" s="40"/>
      <c r="K269" s="40"/>
      <c r="L269" s="238"/>
    </row>
    <row r="270" spans="1:12" s="29" customFormat="1" ht="16.5" customHeight="1">
      <c r="A270" s="37"/>
      <c r="B270" s="170"/>
      <c r="C270" s="64"/>
      <c r="D270" s="58"/>
      <c r="E270" s="59"/>
      <c r="F270" s="39"/>
      <c r="G270" s="39"/>
      <c r="H270" s="39"/>
      <c r="I270" s="39"/>
      <c r="J270" s="40"/>
      <c r="K270" s="40"/>
      <c r="L270" s="238"/>
    </row>
    <row r="271" spans="1:12" s="29" customFormat="1" ht="52.5" customHeight="1">
      <c r="A271" s="37"/>
      <c r="B271" s="162"/>
      <c r="C271" s="48"/>
      <c r="D271" s="51"/>
      <c r="E271" s="52"/>
      <c r="F271" s="39"/>
      <c r="G271" s="39"/>
      <c r="H271" s="39"/>
      <c r="I271" s="39"/>
      <c r="J271" s="40"/>
      <c r="K271" s="40"/>
      <c r="L271" s="238"/>
    </row>
    <row r="272" spans="1:12" s="29" customFormat="1" ht="37.5" customHeight="1">
      <c r="A272" s="37"/>
      <c r="B272" s="162"/>
      <c r="C272" s="48"/>
      <c r="D272" s="51"/>
      <c r="E272" s="52"/>
      <c r="F272" s="39"/>
      <c r="G272" s="39"/>
      <c r="H272" s="39"/>
      <c r="I272" s="39"/>
      <c r="J272" s="40"/>
      <c r="K272" s="40"/>
      <c r="L272" s="238"/>
    </row>
    <row r="273" spans="1:12" s="29" customFormat="1" ht="33.75" customHeight="1">
      <c r="A273" s="37"/>
      <c r="B273" s="162"/>
      <c r="C273" s="53"/>
      <c r="D273" s="51"/>
      <c r="E273" s="52"/>
      <c r="F273" s="39"/>
      <c r="G273" s="39"/>
      <c r="H273" s="39"/>
      <c r="I273" s="39"/>
      <c r="J273" s="40"/>
      <c r="K273" s="40"/>
      <c r="L273" s="238"/>
    </row>
    <row r="274" spans="1:12" s="29" customFormat="1" ht="33.75" customHeight="1">
      <c r="A274" s="37"/>
      <c r="B274" s="162"/>
      <c r="C274" s="48"/>
      <c r="D274" s="51"/>
      <c r="E274" s="52"/>
      <c r="F274" s="39"/>
      <c r="G274" s="39"/>
      <c r="H274" s="39"/>
      <c r="I274" s="39"/>
      <c r="J274" s="40"/>
      <c r="K274" s="40"/>
      <c r="L274" s="238"/>
    </row>
    <row r="275" spans="1:12" s="29" customFormat="1" ht="33.75" customHeight="1">
      <c r="A275" s="37"/>
      <c r="B275" s="162"/>
      <c r="C275" s="53"/>
      <c r="D275" s="51"/>
      <c r="E275" s="52"/>
      <c r="F275" s="39"/>
      <c r="G275" s="39"/>
      <c r="H275" s="39"/>
      <c r="I275" s="39"/>
      <c r="J275" s="40"/>
      <c r="K275" s="40"/>
      <c r="L275" s="238"/>
    </row>
    <row r="276" spans="1:12" s="29" customFormat="1" ht="33.75" customHeight="1">
      <c r="A276" s="37"/>
      <c r="B276" s="162"/>
      <c r="C276" s="53"/>
      <c r="D276" s="51"/>
      <c r="E276" s="52"/>
      <c r="F276" s="39"/>
      <c r="G276" s="39"/>
      <c r="H276" s="39"/>
      <c r="I276" s="39"/>
      <c r="J276" s="40"/>
      <c r="K276" s="40"/>
      <c r="L276" s="238"/>
    </row>
    <row r="277" spans="1:12" s="29" customFormat="1" ht="16.5" customHeight="1">
      <c r="A277" s="37"/>
      <c r="B277" s="164"/>
      <c r="C277" s="46"/>
      <c r="D277" s="46"/>
      <c r="E277" s="47"/>
      <c r="F277" s="39"/>
      <c r="G277" s="39"/>
      <c r="H277" s="39"/>
      <c r="I277" s="39"/>
      <c r="J277" s="40"/>
      <c r="K277" s="40"/>
      <c r="L277" s="238"/>
    </row>
    <row r="278" spans="1:12" s="29" customFormat="1" ht="35.25" customHeight="1">
      <c r="A278" s="37"/>
      <c r="B278" s="164"/>
      <c r="C278" s="46"/>
      <c r="D278" s="46"/>
      <c r="E278" s="47"/>
      <c r="F278" s="39"/>
      <c r="G278" s="39"/>
      <c r="H278" s="39"/>
      <c r="I278" s="39"/>
      <c r="J278" s="40"/>
      <c r="K278" s="40"/>
      <c r="L278" s="238"/>
    </row>
    <row r="279" spans="1:12" s="29" customFormat="1" ht="35.25" customHeight="1">
      <c r="A279" s="37"/>
      <c r="B279" s="164"/>
      <c r="C279" s="46"/>
      <c r="D279" s="46"/>
      <c r="E279" s="47"/>
      <c r="F279" s="39"/>
      <c r="G279" s="39"/>
      <c r="H279" s="39"/>
      <c r="I279" s="39"/>
      <c r="J279" s="40"/>
      <c r="K279" s="40"/>
      <c r="L279" s="238"/>
    </row>
    <row r="280" spans="1:12" s="29" customFormat="1" ht="35.25" customHeight="1">
      <c r="A280" s="37"/>
      <c r="B280" s="166"/>
      <c r="C280" s="46"/>
      <c r="D280" s="58"/>
      <c r="E280" s="59"/>
      <c r="F280" s="39"/>
      <c r="G280" s="39"/>
      <c r="H280" s="39"/>
      <c r="I280" s="39"/>
      <c r="J280" s="40"/>
      <c r="K280" s="40"/>
      <c r="L280" s="238"/>
    </row>
    <row r="281" spans="1:12" s="29" customFormat="1" ht="35.25" customHeight="1">
      <c r="A281" s="37"/>
      <c r="B281" s="164"/>
      <c r="C281" s="46"/>
      <c r="D281" s="46"/>
      <c r="E281" s="47"/>
      <c r="F281" s="39"/>
      <c r="G281" s="39"/>
      <c r="H281" s="39"/>
      <c r="I281" s="39"/>
      <c r="J281" s="40"/>
      <c r="K281" s="40"/>
      <c r="L281" s="238"/>
    </row>
    <row r="282" spans="1:12" s="29" customFormat="1" ht="35.25" customHeight="1">
      <c r="A282" s="37"/>
      <c r="B282" s="166"/>
      <c r="C282" s="46"/>
      <c r="D282" s="58"/>
      <c r="E282" s="59"/>
      <c r="F282" s="39"/>
      <c r="G282" s="39"/>
      <c r="H282" s="39"/>
      <c r="I282" s="39"/>
      <c r="J282" s="40"/>
      <c r="K282" s="40"/>
      <c r="L282" s="238"/>
    </row>
    <row r="283" spans="1:12" s="29" customFormat="1" ht="16.5" customHeight="1">
      <c r="A283" s="37"/>
      <c r="B283" s="166"/>
      <c r="C283" s="46"/>
      <c r="D283" s="58"/>
      <c r="E283" s="59"/>
      <c r="F283" s="39"/>
      <c r="G283" s="39"/>
      <c r="H283" s="39"/>
      <c r="I283" s="39"/>
      <c r="J283" s="40"/>
      <c r="K283" s="40"/>
      <c r="L283" s="238"/>
    </row>
    <row r="284" spans="1:12" s="29" customFormat="1" ht="16.5" customHeight="1">
      <c r="A284" s="37"/>
      <c r="B284" s="160"/>
      <c r="C284" s="37"/>
      <c r="D284" s="41"/>
      <c r="E284" s="39"/>
      <c r="F284" s="39"/>
      <c r="G284" s="39"/>
      <c r="H284" s="39"/>
      <c r="I284" s="39"/>
      <c r="J284" s="40"/>
      <c r="K284" s="40"/>
      <c r="L284" s="238"/>
    </row>
    <row r="285" spans="1:12" s="29" customFormat="1" ht="16.5" customHeight="1">
      <c r="A285" s="37"/>
      <c r="B285" s="166"/>
      <c r="C285" s="46"/>
      <c r="D285" s="58"/>
      <c r="E285" s="59"/>
      <c r="F285" s="39"/>
      <c r="G285" s="39"/>
      <c r="H285" s="39"/>
      <c r="I285" s="39"/>
      <c r="J285" s="40"/>
      <c r="K285" s="40"/>
      <c r="L285" s="238"/>
    </row>
    <row r="286" spans="1:12" s="29" customFormat="1" ht="33.75" customHeight="1">
      <c r="A286" s="37"/>
      <c r="B286" s="167"/>
      <c r="C286" s="60"/>
      <c r="D286" s="61"/>
      <c r="E286" s="40"/>
      <c r="F286" s="39"/>
      <c r="G286" s="40"/>
      <c r="H286" s="40"/>
      <c r="I286" s="40"/>
      <c r="J286" s="40"/>
      <c r="K286" s="40"/>
      <c r="L286" s="238"/>
    </row>
    <row r="287" spans="1:12" s="29" customFormat="1" ht="33.75" customHeight="1">
      <c r="A287" s="37"/>
      <c r="B287" s="161"/>
      <c r="C287" s="45"/>
      <c r="D287" s="46"/>
      <c r="E287" s="47"/>
      <c r="F287" s="39"/>
      <c r="G287" s="39"/>
      <c r="H287" s="39"/>
      <c r="I287" s="39"/>
      <c r="J287" s="40"/>
      <c r="K287" s="40"/>
      <c r="L287" s="238"/>
    </row>
    <row r="288" spans="1:12" s="29" customFormat="1" ht="16.5" customHeight="1">
      <c r="A288" s="37"/>
      <c r="B288" s="165"/>
      <c r="C288" s="55"/>
      <c r="D288" s="56"/>
      <c r="E288" s="57"/>
      <c r="F288" s="39"/>
      <c r="G288" s="39"/>
      <c r="H288" s="39"/>
      <c r="I288" s="39"/>
      <c r="J288" s="40"/>
      <c r="K288" s="40"/>
      <c r="L288" s="238"/>
    </row>
    <row r="289" spans="1:12" s="29" customFormat="1" ht="16.5" customHeight="1">
      <c r="A289" s="37"/>
      <c r="B289" s="165"/>
      <c r="C289" s="55"/>
      <c r="D289" s="56"/>
      <c r="E289" s="57"/>
      <c r="F289" s="39"/>
      <c r="G289" s="39"/>
      <c r="H289" s="39"/>
      <c r="I289" s="39"/>
      <c r="J289" s="40"/>
      <c r="K289" s="40"/>
      <c r="L289" s="238"/>
    </row>
    <row r="290" spans="1:12" s="29" customFormat="1" ht="16.5" customHeight="1">
      <c r="A290" s="37"/>
      <c r="B290" s="160"/>
      <c r="C290" s="37"/>
      <c r="D290" s="41"/>
      <c r="E290" s="39"/>
      <c r="F290" s="39"/>
      <c r="G290" s="39"/>
      <c r="H290" s="39"/>
      <c r="I290" s="39"/>
      <c r="J290" s="40"/>
      <c r="K290" s="40"/>
      <c r="L290" s="238"/>
    </row>
    <row r="291" spans="1:12" s="29" customFormat="1" ht="16.5" customHeight="1">
      <c r="A291" s="37"/>
      <c r="B291" s="165"/>
      <c r="C291" s="55"/>
      <c r="D291" s="56"/>
      <c r="E291" s="57"/>
      <c r="F291" s="39"/>
      <c r="G291" s="39"/>
      <c r="H291" s="39"/>
      <c r="I291" s="39"/>
      <c r="J291" s="40"/>
      <c r="K291" s="40"/>
      <c r="L291" s="238"/>
    </row>
    <row r="292" spans="1:12" s="29" customFormat="1" ht="16.5" customHeight="1">
      <c r="A292" s="37"/>
      <c r="B292" s="165"/>
      <c r="C292" s="55"/>
      <c r="D292" s="56"/>
      <c r="E292" s="57"/>
      <c r="F292" s="39"/>
      <c r="G292" s="39"/>
      <c r="H292" s="39"/>
      <c r="I292" s="39"/>
      <c r="J292" s="40"/>
      <c r="K292" s="40"/>
      <c r="L292" s="238"/>
    </row>
    <row r="293" spans="1:12" s="29" customFormat="1" ht="16.5" customHeight="1">
      <c r="A293" s="37"/>
      <c r="B293" s="165"/>
      <c r="C293" s="55"/>
      <c r="D293" s="56"/>
      <c r="E293" s="57"/>
      <c r="F293" s="39"/>
      <c r="G293" s="39"/>
      <c r="H293" s="39"/>
      <c r="I293" s="39"/>
      <c r="J293" s="40"/>
      <c r="K293" s="40"/>
      <c r="L293" s="238"/>
    </row>
    <row r="294" spans="1:12" s="29" customFormat="1" ht="16.5" customHeight="1">
      <c r="A294" s="37"/>
      <c r="B294" s="165"/>
      <c r="C294" s="55"/>
      <c r="D294" s="56"/>
      <c r="E294" s="57"/>
      <c r="F294" s="39"/>
      <c r="G294" s="39"/>
      <c r="H294" s="39"/>
      <c r="I294" s="39"/>
      <c r="J294" s="40"/>
      <c r="K294" s="40"/>
      <c r="L294" s="238"/>
    </row>
    <row r="295" spans="1:12" s="29" customFormat="1" ht="16.5" customHeight="1">
      <c r="A295" s="37"/>
      <c r="B295" s="168"/>
      <c r="C295" s="65"/>
      <c r="D295" s="62"/>
      <c r="E295" s="63"/>
      <c r="F295" s="39"/>
      <c r="G295" s="39"/>
      <c r="H295" s="39"/>
      <c r="I295" s="39"/>
      <c r="J295" s="40"/>
      <c r="K295" s="40"/>
      <c r="L295" s="238"/>
    </row>
    <row r="296" spans="1:12" s="29" customFormat="1" ht="48" customHeight="1">
      <c r="A296" s="37"/>
      <c r="B296" s="164"/>
      <c r="C296" s="46"/>
      <c r="D296" s="46"/>
      <c r="E296" s="47"/>
      <c r="F296" s="39"/>
      <c r="G296" s="39"/>
      <c r="H296" s="39"/>
      <c r="I296" s="39"/>
      <c r="J296" s="40"/>
      <c r="K296" s="40"/>
      <c r="L296" s="238"/>
    </row>
    <row r="297" spans="1:12" s="29" customFormat="1" ht="35.25" customHeight="1">
      <c r="A297" s="37"/>
      <c r="B297" s="164"/>
      <c r="C297" s="46"/>
      <c r="D297" s="46"/>
      <c r="E297" s="47"/>
      <c r="F297" s="39"/>
      <c r="G297" s="39"/>
      <c r="H297" s="39"/>
      <c r="I297" s="39"/>
      <c r="J297" s="40"/>
      <c r="K297" s="40"/>
      <c r="L297" s="238"/>
    </row>
    <row r="298" spans="1:12" s="29" customFormat="1" ht="16.5" customHeight="1">
      <c r="A298" s="37"/>
      <c r="B298" s="166"/>
      <c r="C298" s="46"/>
      <c r="D298" s="58"/>
      <c r="E298" s="59"/>
      <c r="F298" s="39"/>
      <c r="G298" s="39"/>
      <c r="H298" s="39"/>
      <c r="I298" s="39"/>
      <c r="J298" s="40"/>
      <c r="K298" s="40"/>
      <c r="L298" s="238"/>
    </row>
    <row r="299" spans="1:12" s="29" customFormat="1" ht="16.5" customHeight="1">
      <c r="A299" s="37"/>
      <c r="B299" s="166"/>
      <c r="C299" s="46"/>
      <c r="D299" s="58"/>
      <c r="E299" s="59"/>
      <c r="F299" s="39"/>
      <c r="G299" s="39"/>
      <c r="H299" s="39"/>
      <c r="I299" s="39"/>
      <c r="J299" s="40"/>
      <c r="K299" s="40"/>
      <c r="L299" s="238"/>
    </row>
    <row r="300" spans="1:12" s="29" customFormat="1" ht="36" customHeight="1">
      <c r="A300" s="37"/>
      <c r="B300" s="166"/>
      <c r="C300" s="46"/>
      <c r="D300" s="58"/>
      <c r="E300" s="59"/>
      <c r="F300" s="39"/>
      <c r="G300" s="39"/>
      <c r="H300" s="39"/>
      <c r="I300" s="39"/>
      <c r="J300" s="40"/>
      <c r="K300" s="40"/>
      <c r="L300" s="238"/>
    </row>
    <row r="301" spans="1:12" s="29" customFormat="1" ht="32.25" customHeight="1">
      <c r="A301" s="37"/>
      <c r="B301" s="171"/>
      <c r="C301" s="48"/>
      <c r="D301" s="66"/>
      <c r="E301" s="67"/>
      <c r="F301" s="39"/>
      <c r="G301" s="39"/>
      <c r="H301" s="39"/>
      <c r="I301" s="39"/>
      <c r="J301" s="40"/>
      <c r="K301" s="40"/>
      <c r="L301" s="238"/>
    </row>
    <row r="302" spans="1:12" s="29" customFormat="1" ht="44.25" customHeight="1">
      <c r="A302" s="37"/>
      <c r="B302" s="171"/>
      <c r="C302" s="48"/>
      <c r="D302" s="66"/>
      <c r="E302" s="67"/>
      <c r="F302" s="39"/>
      <c r="G302" s="39"/>
      <c r="H302" s="39"/>
      <c r="I302" s="39"/>
      <c r="J302" s="40"/>
      <c r="K302" s="40"/>
      <c r="L302" s="238"/>
    </row>
    <row r="303" spans="1:12" s="29" customFormat="1" ht="33.75" customHeight="1">
      <c r="A303" s="37"/>
      <c r="B303" s="161"/>
      <c r="C303" s="42"/>
      <c r="D303" s="43"/>
      <c r="E303" s="44"/>
      <c r="F303" s="39"/>
      <c r="G303" s="39"/>
      <c r="H303" s="39"/>
      <c r="I303" s="39"/>
      <c r="J303" s="40"/>
      <c r="K303" s="40"/>
      <c r="L303" s="238"/>
    </row>
    <row r="304" spans="1:12" s="29" customFormat="1" ht="51.75" customHeight="1">
      <c r="A304" s="37"/>
      <c r="B304" s="161"/>
      <c r="C304" s="42"/>
      <c r="D304" s="43"/>
      <c r="E304" s="44"/>
      <c r="F304" s="39"/>
      <c r="G304" s="39"/>
      <c r="H304" s="39"/>
      <c r="I304" s="39"/>
      <c r="J304" s="40"/>
      <c r="K304" s="40"/>
      <c r="L304" s="238"/>
    </row>
    <row r="305" spans="1:12" s="29" customFormat="1" ht="16.5" customHeight="1">
      <c r="A305" s="37"/>
      <c r="B305" s="160"/>
      <c r="C305" s="37"/>
      <c r="D305" s="41"/>
      <c r="E305" s="39"/>
      <c r="F305" s="39"/>
      <c r="G305" s="39"/>
      <c r="H305" s="39"/>
      <c r="I305" s="39"/>
      <c r="J305" s="40"/>
      <c r="K305" s="40"/>
      <c r="L305" s="238"/>
    </row>
    <row r="306" spans="1:12" s="29" customFormat="1" ht="33.75" customHeight="1">
      <c r="A306" s="37"/>
      <c r="B306" s="162"/>
      <c r="C306" s="53"/>
      <c r="D306" s="51"/>
      <c r="E306" s="52"/>
      <c r="F306" s="39"/>
      <c r="G306" s="39"/>
      <c r="H306" s="39"/>
      <c r="I306" s="39"/>
      <c r="J306" s="40"/>
      <c r="K306" s="40"/>
      <c r="L306" s="238"/>
    </row>
    <row r="307" spans="1:12" s="29" customFormat="1" ht="33.75" customHeight="1">
      <c r="A307" s="37"/>
      <c r="B307" s="162"/>
      <c r="C307" s="53"/>
      <c r="D307" s="51"/>
      <c r="E307" s="52"/>
      <c r="F307" s="39"/>
      <c r="G307" s="39"/>
      <c r="H307" s="39"/>
      <c r="I307" s="39"/>
      <c r="J307" s="40"/>
      <c r="K307" s="40"/>
      <c r="L307" s="238"/>
    </row>
    <row r="308" spans="1:12" s="29" customFormat="1" ht="16.5" customHeight="1">
      <c r="A308" s="37"/>
      <c r="B308" s="161"/>
      <c r="C308" s="45"/>
      <c r="D308" s="46"/>
      <c r="E308" s="47"/>
      <c r="F308" s="39"/>
      <c r="G308" s="39"/>
      <c r="H308" s="39"/>
      <c r="I308" s="39"/>
      <c r="J308" s="40"/>
      <c r="K308" s="40"/>
      <c r="L308" s="238"/>
    </row>
    <row r="309" spans="1:12" s="29" customFormat="1" ht="16.5" customHeight="1">
      <c r="A309" s="37"/>
      <c r="B309" s="161"/>
      <c r="C309" s="45"/>
      <c r="D309" s="46"/>
      <c r="E309" s="47"/>
      <c r="F309" s="39"/>
      <c r="G309" s="39"/>
      <c r="H309" s="39"/>
      <c r="I309" s="39"/>
      <c r="J309" s="40"/>
      <c r="K309" s="40"/>
      <c r="L309" s="238"/>
    </row>
    <row r="310" spans="1:12" s="29" customFormat="1" ht="16.5" customHeight="1">
      <c r="A310" s="37"/>
      <c r="B310" s="161"/>
      <c r="C310" s="45"/>
      <c r="D310" s="46"/>
      <c r="E310" s="47"/>
      <c r="F310" s="39"/>
      <c r="G310" s="39"/>
      <c r="H310" s="39"/>
      <c r="I310" s="39"/>
      <c r="J310" s="40"/>
      <c r="K310" s="40"/>
      <c r="L310" s="238"/>
    </row>
    <row r="311" spans="1:12" s="29" customFormat="1" ht="16.5" customHeight="1">
      <c r="A311" s="37"/>
      <c r="B311" s="168"/>
      <c r="C311" s="42"/>
      <c r="D311" s="62"/>
      <c r="E311" s="67"/>
      <c r="F311" s="39"/>
      <c r="G311" s="39"/>
      <c r="H311" s="39"/>
      <c r="I311" s="39"/>
      <c r="J311" s="40"/>
      <c r="K311" s="40"/>
      <c r="L311" s="238"/>
    </row>
    <row r="312" spans="1:12" s="29" customFormat="1" ht="16.5" customHeight="1">
      <c r="A312" s="37"/>
      <c r="B312" s="162"/>
      <c r="C312" s="48"/>
      <c r="D312" s="51"/>
      <c r="E312" s="68"/>
      <c r="F312" s="39"/>
      <c r="G312" s="39"/>
      <c r="H312" s="39"/>
      <c r="I312" s="39"/>
      <c r="J312" s="40"/>
      <c r="K312" s="40"/>
      <c r="L312" s="238"/>
    </row>
    <row r="313" spans="1:12" s="29" customFormat="1" ht="33.75" customHeight="1">
      <c r="A313" s="37"/>
      <c r="B313" s="162"/>
      <c r="C313" s="48"/>
      <c r="D313" s="51"/>
      <c r="E313" s="68"/>
      <c r="F313" s="39"/>
      <c r="G313" s="39"/>
      <c r="H313" s="39"/>
      <c r="I313" s="39"/>
      <c r="J313" s="40"/>
      <c r="K313" s="40"/>
      <c r="L313" s="238"/>
    </row>
    <row r="314" spans="1:12" s="29" customFormat="1" ht="16.5" customHeight="1">
      <c r="A314" s="37"/>
      <c r="B314" s="169"/>
      <c r="C314" s="48"/>
      <c r="D314" s="62"/>
      <c r="E314" s="63"/>
      <c r="F314" s="39"/>
      <c r="G314" s="39"/>
      <c r="H314" s="39"/>
      <c r="I314" s="39"/>
      <c r="J314" s="40"/>
      <c r="K314" s="40"/>
      <c r="L314" s="238"/>
    </row>
    <row r="315" spans="1:12" s="29" customFormat="1" ht="35.25" customHeight="1">
      <c r="A315" s="37"/>
      <c r="B315" s="161"/>
      <c r="C315" s="45"/>
      <c r="D315" s="46"/>
      <c r="E315" s="47"/>
      <c r="F315" s="39"/>
      <c r="G315" s="39"/>
      <c r="H315" s="39"/>
      <c r="I315" s="39"/>
      <c r="J315" s="40"/>
      <c r="K315" s="40"/>
      <c r="L315" s="238"/>
    </row>
    <row r="316" spans="1:12" s="29" customFormat="1" ht="35.25" customHeight="1">
      <c r="A316" s="37"/>
      <c r="B316" s="161"/>
      <c r="C316" s="45"/>
      <c r="D316" s="46"/>
      <c r="E316" s="47"/>
      <c r="F316" s="39"/>
      <c r="G316" s="39"/>
      <c r="H316" s="39"/>
      <c r="I316" s="39"/>
      <c r="J316" s="40"/>
      <c r="K316" s="40"/>
      <c r="L316" s="238"/>
    </row>
    <row r="317" spans="1:12" s="29" customFormat="1" ht="35.25" customHeight="1">
      <c r="A317" s="37"/>
      <c r="B317" s="161"/>
      <c r="C317" s="45"/>
      <c r="D317" s="46"/>
      <c r="E317" s="47"/>
      <c r="F317" s="39"/>
      <c r="G317" s="39"/>
      <c r="H317" s="39"/>
      <c r="I317" s="39"/>
      <c r="J317" s="40"/>
      <c r="K317" s="40"/>
      <c r="L317" s="238"/>
    </row>
    <row r="318" spans="1:12" s="29" customFormat="1" ht="35.25" customHeight="1">
      <c r="A318" s="37"/>
      <c r="B318" s="161"/>
      <c r="C318" s="45"/>
      <c r="D318" s="46"/>
      <c r="E318" s="47"/>
      <c r="F318" s="39"/>
      <c r="G318" s="39"/>
      <c r="H318" s="39"/>
      <c r="I318" s="39"/>
      <c r="J318" s="40"/>
      <c r="K318" s="40"/>
      <c r="L318" s="238"/>
    </row>
    <row r="319" spans="1:12" s="29" customFormat="1" ht="35.25" customHeight="1">
      <c r="A319" s="37"/>
      <c r="B319" s="161"/>
      <c r="C319" s="45"/>
      <c r="D319" s="46"/>
      <c r="E319" s="47"/>
      <c r="F319" s="39"/>
      <c r="G319" s="39"/>
      <c r="H319" s="39"/>
      <c r="I319" s="39"/>
      <c r="J319" s="40"/>
      <c r="K319" s="40"/>
      <c r="L319" s="238"/>
    </row>
    <row r="320" spans="1:12" s="29" customFormat="1" ht="35.25" customHeight="1">
      <c r="A320" s="37"/>
      <c r="B320" s="161"/>
      <c r="C320" s="45"/>
      <c r="D320" s="46"/>
      <c r="E320" s="47"/>
      <c r="F320" s="39"/>
      <c r="G320" s="39"/>
      <c r="H320" s="39"/>
      <c r="I320" s="39"/>
      <c r="J320" s="40"/>
      <c r="K320" s="40"/>
      <c r="L320" s="238"/>
    </row>
    <row r="321" spans="1:12" s="29" customFormat="1" ht="35.25" customHeight="1">
      <c r="A321" s="37"/>
      <c r="B321" s="161"/>
      <c r="C321" s="45"/>
      <c r="D321" s="46"/>
      <c r="E321" s="47"/>
      <c r="F321" s="39"/>
      <c r="G321" s="39"/>
      <c r="H321" s="39"/>
      <c r="I321" s="39"/>
      <c r="J321" s="40"/>
      <c r="K321" s="40"/>
      <c r="L321" s="238"/>
    </row>
    <row r="322" spans="1:12" s="29" customFormat="1" ht="35.25" customHeight="1">
      <c r="A322" s="37"/>
      <c r="B322" s="161"/>
      <c r="C322" s="45"/>
      <c r="D322" s="46"/>
      <c r="E322" s="47"/>
      <c r="F322" s="39"/>
      <c r="G322" s="39"/>
      <c r="H322" s="39"/>
      <c r="I322" s="39"/>
      <c r="J322" s="40"/>
      <c r="K322" s="40"/>
      <c r="L322" s="238"/>
    </row>
    <row r="323" spans="1:12" s="29" customFormat="1" ht="35.25" customHeight="1">
      <c r="A323" s="37"/>
      <c r="B323" s="161"/>
      <c r="C323" s="45"/>
      <c r="D323" s="46"/>
      <c r="E323" s="47"/>
      <c r="F323" s="39"/>
      <c r="G323" s="39"/>
      <c r="H323" s="39"/>
      <c r="I323" s="39"/>
      <c r="J323" s="40"/>
      <c r="K323" s="40"/>
      <c r="L323" s="238"/>
    </row>
    <row r="324" spans="1:12" s="29" customFormat="1" ht="35.25" customHeight="1">
      <c r="A324" s="37"/>
      <c r="B324" s="161"/>
      <c r="C324" s="45"/>
      <c r="D324" s="46"/>
      <c r="E324" s="47"/>
      <c r="F324" s="39"/>
      <c r="G324" s="39"/>
      <c r="H324" s="39"/>
      <c r="I324" s="39"/>
      <c r="J324" s="40"/>
      <c r="K324" s="40"/>
      <c r="L324" s="238"/>
    </row>
    <row r="325" spans="1:12" s="29" customFormat="1" ht="35.25" customHeight="1">
      <c r="A325" s="37"/>
      <c r="B325" s="161"/>
      <c r="C325" s="45"/>
      <c r="D325" s="46"/>
      <c r="E325" s="47"/>
      <c r="F325" s="39"/>
      <c r="G325" s="39"/>
      <c r="H325" s="39"/>
      <c r="I325" s="39"/>
      <c r="J325" s="40"/>
      <c r="K325" s="40"/>
      <c r="L325" s="238"/>
    </row>
    <row r="326" spans="1:12" s="29" customFormat="1" ht="35.25" customHeight="1">
      <c r="A326" s="37"/>
      <c r="B326" s="161"/>
      <c r="C326" s="45"/>
      <c r="D326" s="46"/>
      <c r="E326" s="47"/>
      <c r="F326" s="39"/>
      <c r="G326" s="39"/>
      <c r="H326" s="39"/>
      <c r="I326" s="39"/>
      <c r="J326" s="40"/>
      <c r="K326" s="40"/>
      <c r="L326" s="238"/>
    </row>
    <row r="327" spans="1:12" s="29" customFormat="1" ht="35.25" customHeight="1">
      <c r="A327" s="37"/>
      <c r="B327" s="161"/>
      <c r="C327" s="45"/>
      <c r="D327" s="46"/>
      <c r="E327" s="47"/>
      <c r="F327" s="39"/>
      <c r="G327" s="39"/>
      <c r="H327" s="39"/>
      <c r="I327" s="39"/>
      <c r="J327" s="40"/>
      <c r="K327" s="40"/>
      <c r="L327" s="238"/>
    </row>
    <row r="328" spans="1:12" s="29" customFormat="1" ht="35.25" customHeight="1">
      <c r="A328" s="37"/>
      <c r="B328" s="161"/>
      <c r="C328" s="45"/>
      <c r="D328" s="46"/>
      <c r="E328" s="47"/>
      <c r="F328" s="39"/>
      <c r="G328" s="39"/>
      <c r="H328" s="39"/>
      <c r="I328" s="39"/>
      <c r="J328" s="40"/>
      <c r="K328" s="40"/>
      <c r="L328" s="238"/>
    </row>
    <row r="329" spans="1:12" s="29" customFormat="1" ht="35.25" customHeight="1">
      <c r="A329" s="37"/>
      <c r="B329" s="161"/>
      <c r="C329" s="45"/>
      <c r="D329" s="46"/>
      <c r="E329" s="47"/>
      <c r="F329" s="39"/>
      <c r="G329" s="39"/>
      <c r="H329" s="39"/>
      <c r="I329" s="39"/>
      <c r="J329" s="40"/>
      <c r="K329" s="40"/>
      <c r="L329" s="238"/>
    </row>
    <row r="330" spans="1:12" s="29" customFormat="1" ht="35.25" customHeight="1">
      <c r="A330" s="37"/>
      <c r="B330" s="161"/>
      <c r="C330" s="45"/>
      <c r="D330" s="46"/>
      <c r="E330" s="47"/>
      <c r="F330" s="39"/>
      <c r="G330" s="39"/>
      <c r="H330" s="39"/>
      <c r="I330" s="39"/>
      <c r="J330" s="40"/>
      <c r="K330" s="40"/>
      <c r="L330" s="238"/>
    </row>
    <row r="331" spans="1:12" s="29" customFormat="1" ht="35.25" customHeight="1">
      <c r="A331" s="37"/>
      <c r="B331" s="161"/>
      <c r="C331" s="45"/>
      <c r="D331" s="46"/>
      <c r="E331" s="47"/>
      <c r="F331" s="39"/>
      <c r="G331" s="39"/>
      <c r="H331" s="39"/>
      <c r="I331" s="39"/>
      <c r="J331" s="40"/>
      <c r="K331" s="40"/>
      <c r="L331" s="238"/>
    </row>
    <row r="332" spans="1:12" s="29" customFormat="1" ht="35.25" customHeight="1">
      <c r="A332" s="37"/>
      <c r="B332" s="161"/>
      <c r="C332" s="45"/>
      <c r="D332" s="46"/>
      <c r="E332" s="47"/>
      <c r="F332" s="39"/>
      <c r="G332" s="39"/>
      <c r="H332" s="39"/>
      <c r="I332" s="39"/>
      <c r="J332" s="40"/>
      <c r="K332" s="40"/>
      <c r="L332" s="238"/>
    </row>
    <row r="333" spans="1:12" s="29" customFormat="1" ht="35.25" customHeight="1">
      <c r="A333" s="37"/>
      <c r="B333" s="161"/>
      <c r="C333" s="45"/>
      <c r="D333" s="46"/>
      <c r="E333" s="47"/>
      <c r="F333" s="39"/>
      <c r="G333" s="39"/>
      <c r="H333" s="39"/>
      <c r="I333" s="39"/>
      <c r="J333" s="40"/>
      <c r="K333" s="40"/>
      <c r="L333" s="238"/>
    </row>
    <row r="334" spans="1:12" s="29" customFormat="1" ht="35.25" customHeight="1">
      <c r="A334" s="37"/>
      <c r="B334" s="161"/>
      <c r="C334" s="45"/>
      <c r="D334" s="46"/>
      <c r="E334" s="47"/>
      <c r="F334" s="39"/>
      <c r="G334" s="39"/>
      <c r="H334" s="39"/>
      <c r="I334" s="39"/>
      <c r="J334" s="40"/>
      <c r="K334" s="40"/>
      <c r="L334" s="238"/>
    </row>
    <row r="335" spans="1:12" s="29" customFormat="1" ht="35.25" customHeight="1">
      <c r="A335" s="37"/>
      <c r="B335" s="161"/>
      <c r="C335" s="45"/>
      <c r="D335" s="46"/>
      <c r="E335" s="47"/>
      <c r="F335" s="39"/>
      <c r="G335" s="39"/>
      <c r="H335" s="39"/>
      <c r="I335" s="39"/>
      <c r="J335" s="40"/>
      <c r="K335" s="40"/>
      <c r="L335" s="238"/>
    </row>
    <row r="336" spans="1:12" s="29" customFormat="1" ht="35.25" customHeight="1">
      <c r="A336" s="37"/>
      <c r="B336" s="161"/>
      <c r="C336" s="45"/>
      <c r="D336" s="46"/>
      <c r="E336" s="47"/>
      <c r="F336" s="39"/>
      <c r="G336" s="39"/>
      <c r="H336" s="39"/>
      <c r="I336" s="39"/>
      <c r="J336" s="40"/>
      <c r="K336" s="40"/>
      <c r="L336" s="238"/>
    </row>
    <row r="337" spans="1:12" s="29" customFormat="1" ht="16.5" customHeight="1">
      <c r="A337" s="37"/>
      <c r="B337" s="164"/>
      <c r="C337" s="46"/>
      <c r="D337" s="46"/>
      <c r="E337" s="47"/>
      <c r="F337" s="39"/>
      <c r="G337" s="39"/>
      <c r="H337" s="39"/>
      <c r="I337" s="39"/>
      <c r="J337" s="40"/>
      <c r="K337" s="40"/>
      <c r="L337" s="238"/>
    </row>
    <row r="338" spans="1:12" s="29" customFormat="1" ht="16.5" customHeight="1">
      <c r="A338" s="37"/>
      <c r="B338" s="164"/>
      <c r="C338" s="46"/>
      <c r="D338" s="58"/>
      <c r="E338" s="59"/>
      <c r="F338" s="39"/>
      <c r="G338" s="39"/>
      <c r="H338" s="39"/>
      <c r="I338" s="39"/>
      <c r="J338" s="40"/>
      <c r="K338" s="40"/>
      <c r="L338" s="238"/>
    </row>
    <row r="339" spans="1:12" s="29" customFormat="1" ht="16.5" customHeight="1">
      <c r="A339" s="37"/>
      <c r="B339" s="164"/>
      <c r="C339" s="46"/>
      <c r="D339" s="46"/>
      <c r="E339" s="47"/>
      <c r="F339" s="39"/>
      <c r="G339" s="39"/>
      <c r="H339" s="39"/>
      <c r="I339" s="39"/>
      <c r="J339" s="40"/>
      <c r="K339" s="40"/>
      <c r="L339" s="238"/>
    </row>
    <row r="340" spans="1:12" s="29" customFormat="1" ht="16.5" customHeight="1">
      <c r="A340" s="37"/>
      <c r="B340" s="164"/>
      <c r="C340" s="46"/>
      <c r="D340" s="58"/>
      <c r="E340" s="59"/>
      <c r="F340" s="39"/>
      <c r="G340" s="39"/>
      <c r="H340" s="39"/>
      <c r="I340" s="39"/>
      <c r="J340" s="40"/>
      <c r="K340" s="40"/>
      <c r="L340" s="238"/>
    </row>
    <row r="341" spans="1:12" s="29" customFormat="1" ht="16.5" customHeight="1">
      <c r="A341" s="37"/>
      <c r="B341" s="162"/>
      <c r="C341" s="53"/>
      <c r="D341" s="51"/>
      <c r="E341" s="52"/>
      <c r="F341" s="39"/>
      <c r="G341" s="39"/>
      <c r="H341" s="39"/>
      <c r="I341" s="39"/>
      <c r="J341" s="40"/>
      <c r="K341" s="40"/>
      <c r="L341" s="238"/>
    </row>
    <row r="342" spans="1:12" s="29" customFormat="1" ht="16.5" customHeight="1">
      <c r="A342" s="37"/>
      <c r="B342" s="162"/>
      <c r="C342" s="48"/>
      <c r="D342" s="51"/>
      <c r="E342" s="52"/>
      <c r="F342" s="39"/>
      <c r="G342" s="39"/>
      <c r="H342" s="39"/>
      <c r="I342" s="39"/>
      <c r="J342" s="40"/>
      <c r="K342" s="40"/>
      <c r="L342" s="238"/>
    </row>
    <row r="343" spans="1:12" s="29" customFormat="1" ht="16.5" customHeight="1">
      <c r="A343" s="37"/>
      <c r="B343" s="162"/>
      <c r="C343" s="48"/>
      <c r="D343" s="51"/>
      <c r="E343" s="52"/>
      <c r="F343" s="39"/>
      <c r="G343" s="39"/>
      <c r="H343" s="39"/>
      <c r="I343" s="39"/>
      <c r="J343" s="40"/>
      <c r="K343" s="40"/>
      <c r="L343" s="238"/>
    </row>
    <row r="344" spans="1:12" s="29" customFormat="1" ht="16.5" customHeight="1">
      <c r="A344" s="37"/>
      <c r="B344" s="162"/>
      <c r="C344" s="53"/>
      <c r="D344" s="51"/>
      <c r="E344" s="52"/>
      <c r="F344" s="39"/>
      <c r="G344" s="39"/>
      <c r="H344" s="39"/>
      <c r="I344" s="39"/>
      <c r="J344" s="40"/>
      <c r="K344" s="40"/>
      <c r="L344" s="238"/>
    </row>
    <row r="345" spans="1:12" s="29" customFormat="1" ht="16.5" customHeight="1">
      <c r="A345" s="37"/>
      <c r="B345" s="164"/>
      <c r="C345" s="46"/>
      <c r="D345" s="46"/>
      <c r="E345" s="47"/>
      <c r="F345" s="39"/>
      <c r="G345" s="39"/>
      <c r="H345" s="39"/>
      <c r="I345" s="39"/>
      <c r="J345" s="40"/>
      <c r="K345" s="40"/>
      <c r="L345" s="238"/>
    </row>
    <row r="346" spans="1:12" s="29" customFormat="1" ht="16.5" customHeight="1">
      <c r="A346" s="37"/>
      <c r="B346" s="164"/>
      <c r="C346" s="46"/>
      <c r="D346" s="46"/>
      <c r="E346" s="47"/>
      <c r="F346" s="39"/>
      <c r="G346" s="39"/>
      <c r="H346" s="39"/>
      <c r="I346" s="39"/>
      <c r="J346" s="40"/>
      <c r="K346" s="40"/>
      <c r="L346" s="238"/>
    </row>
    <row r="347" spans="1:12" s="29" customFormat="1" ht="16.5" customHeight="1">
      <c r="A347" s="37"/>
      <c r="B347" s="164"/>
      <c r="C347" s="46"/>
      <c r="D347" s="46"/>
      <c r="E347" s="47"/>
      <c r="F347" s="39"/>
      <c r="G347" s="39"/>
      <c r="H347" s="39"/>
      <c r="I347" s="39"/>
      <c r="J347" s="40"/>
      <c r="K347" s="40"/>
      <c r="L347" s="238"/>
    </row>
    <row r="348" spans="1:12" s="29" customFormat="1" ht="16.5" customHeight="1">
      <c r="A348" s="37"/>
      <c r="B348" s="169"/>
      <c r="C348" s="48"/>
      <c r="D348" s="62"/>
      <c r="E348" s="63"/>
      <c r="F348" s="39"/>
      <c r="G348" s="39"/>
      <c r="H348" s="39"/>
      <c r="I348" s="39"/>
      <c r="J348" s="40"/>
      <c r="K348" s="40"/>
      <c r="L348" s="238"/>
    </row>
    <row r="349" spans="1:12" s="29" customFormat="1" ht="16.5" customHeight="1">
      <c r="A349" s="37"/>
      <c r="B349" s="170"/>
      <c r="C349" s="46"/>
      <c r="D349" s="46"/>
      <c r="E349" s="47"/>
      <c r="F349" s="39"/>
      <c r="G349" s="39"/>
      <c r="H349" s="39"/>
      <c r="I349" s="39"/>
      <c r="J349" s="40"/>
      <c r="K349" s="40"/>
      <c r="L349" s="238"/>
    </row>
    <row r="350" spans="1:12" s="29" customFormat="1" ht="16.5" customHeight="1">
      <c r="A350" s="37"/>
      <c r="B350" s="169"/>
      <c r="C350" s="48"/>
      <c r="D350" s="62"/>
      <c r="E350" s="63"/>
      <c r="F350" s="39"/>
      <c r="G350" s="39"/>
      <c r="H350" s="39"/>
      <c r="I350" s="39"/>
      <c r="J350" s="40"/>
      <c r="K350" s="40"/>
      <c r="L350" s="238"/>
    </row>
    <row r="351" spans="1:12" s="29" customFormat="1" ht="16.5" customHeight="1">
      <c r="A351" s="37"/>
      <c r="B351" s="162"/>
      <c r="C351" s="53"/>
      <c r="D351" s="51"/>
      <c r="E351" s="52"/>
      <c r="F351" s="39"/>
      <c r="G351" s="39"/>
      <c r="H351" s="39"/>
      <c r="I351" s="39"/>
      <c r="J351" s="40"/>
      <c r="K351" s="40"/>
      <c r="L351" s="238"/>
    </row>
    <row r="352" spans="1:12" s="29" customFormat="1" ht="30.75" customHeight="1">
      <c r="A352" s="37"/>
      <c r="B352" s="165"/>
      <c r="C352" s="55"/>
      <c r="D352" s="56"/>
      <c r="E352" s="57"/>
      <c r="F352" s="39"/>
      <c r="G352" s="39"/>
      <c r="H352" s="39"/>
      <c r="I352" s="39"/>
      <c r="J352" s="40"/>
      <c r="K352" s="40"/>
      <c r="L352" s="238"/>
    </row>
    <row r="353" spans="1:12" s="29" customFormat="1" ht="51.75" customHeight="1">
      <c r="A353" s="37"/>
      <c r="B353" s="161"/>
      <c r="C353" s="48"/>
      <c r="D353" s="49"/>
      <c r="E353" s="50"/>
      <c r="F353" s="39"/>
      <c r="G353" s="39"/>
      <c r="H353" s="39"/>
      <c r="I353" s="39"/>
      <c r="J353" s="40"/>
      <c r="K353" s="40"/>
      <c r="L353" s="238"/>
    </row>
    <row r="354" spans="1:12" s="29" customFormat="1" ht="52.5" customHeight="1">
      <c r="A354" s="37"/>
      <c r="B354" s="161"/>
      <c r="C354" s="42"/>
      <c r="D354" s="43"/>
      <c r="E354" s="44"/>
      <c r="F354" s="39"/>
      <c r="G354" s="39"/>
      <c r="H354" s="39"/>
      <c r="I354" s="39"/>
      <c r="J354" s="40"/>
      <c r="K354" s="40"/>
      <c r="L354" s="238"/>
    </row>
    <row r="355" spans="1:12" s="29" customFormat="1" ht="52.5" customHeight="1">
      <c r="A355" s="37"/>
      <c r="B355" s="161"/>
      <c r="C355" s="48"/>
      <c r="D355" s="49"/>
      <c r="E355" s="50"/>
      <c r="F355" s="39"/>
      <c r="G355" s="39"/>
      <c r="H355" s="39"/>
      <c r="I355" s="39"/>
      <c r="J355" s="40"/>
      <c r="K355" s="40"/>
      <c r="L355" s="238"/>
    </row>
    <row r="356" spans="1:12" s="29" customFormat="1" ht="16.5" customHeight="1">
      <c r="A356" s="37"/>
      <c r="B356" s="164"/>
      <c r="C356" s="46"/>
      <c r="D356" s="46"/>
      <c r="E356" s="47"/>
      <c r="F356" s="39"/>
      <c r="G356" s="39"/>
      <c r="H356" s="39"/>
      <c r="I356" s="39"/>
      <c r="J356" s="40"/>
      <c r="K356" s="40"/>
      <c r="L356" s="238"/>
    </row>
    <row r="357" spans="1:12" s="29" customFormat="1" ht="16.5" customHeight="1">
      <c r="A357" s="37"/>
      <c r="B357" s="169"/>
      <c r="C357" s="65"/>
      <c r="D357" s="62"/>
      <c r="E357" s="63"/>
      <c r="F357" s="39"/>
      <c r="G357" s="39"/>
      <c r="H357" s="39"/>
      <c r="I357" s="39"/>
      <c r="J357" s="40"/>
      <c r="K357" s="40"/>
      <c r="L357" s="238"/>
    </row>
    <row r="358" spans="1:12" s="29" customFormat="1" ht="50.25" customHeight="1">
      <c r="A358" s="37"/>
      <c r="B358" s="162"/>
      <c r="C358" s="48"/>
      <c r="D358" s="51"/>
      <c r="E358" s="52"/>
      <c r="F358" s="39"/>
      <c r="G358" s="39"/>
      <c r="H358" s="39"/>
      <c r="I358" s="39"/>
      <c r="J358" s="40"/>
      <c r="K358" s="40"/>
      <c r="L358" s="238"/>
    </row>
    <row r="359" spans="1:12" s="29" customFormat="1" ht="50.25" customHeight="1">
      <c r="A359" s="37"/>
      <c r="B359" s="162"/>
      <c r="C359" s="48"/>
      <c r="D359" s="51"/>
      <c r="E359" s="52"/>
      <c r="F359" s="39"/>
      <c r="G359" s="39"/>
      <c r="H359" s="39"/>
      <c r="I359" s="39"/>
      <c r="J359" s="40"/>
      <c r="K359" s="40"/>
      <c r="L359" s="238"/>
    </row>
    <row r="360" spans="1:12" s="29" customFormat="1" ht="16.5" customHeight="1">
      <c r="A360" s="37"/>
      <c r="B360" s="160"/>
      <c r="C360" s="37"/>
      <c r="D360" s="41"/>
      <c r="E360" s="39"/>
      <c r="F360" s="39"/>
      <c r="G360" s="39"/>
      <c r="H360" s="39"/>
      <c r="I360" s="39"/>
      <c r="J360" s="40"/>
      <c r="K360" s="40"/>
      <c r="L360" s="238"/>
    </row>
    <row r="361" spans="1:12" s="29" customFormat="1" ht="16.5" customHeight="1">
      <c r="A361" s="37"/>
      <c r="B361" s="161"/>
      <c r="C361" s="45"/>
      <c r="D361" s="46"/>
      <c r="E361" s="47"/>
      <c r="F361" s="39"/>
      <c r="G361" s="39"/>
      <c r="H361" s="39"/>
      <c r="I361" s="39"/>
      <c r="J361" s="40"/>
      <c r="K361" s="40"/>
      <c r="L361" s="238"/>
    </row>
    <row r="362" spans="1:12" s="29" customFormat="1" ht="16.5" customHeight="1">
      <c r="A362" s="37"/>
      <c r="B362" s="161"/>
      <c r="C362" s="45"/>
      <c r="D362" s="46"/>
      <c r="E362" s="47"/>
      <c r="F362" s="39"/>
      <c r="G362" s="39"/>
      <c r="H362" s="39"/>
      <c r="I362" s="39"/>
      <c r="J362" s="40"/>
      <c r="K362" s="40"/>
      <c r="L362" s="238"/>
    </row>
    <row r="363" spans="1:12" s="29" customFormat="1" ht="16.5" customHeight="1">
      <c r="A363" s="37"/>
      <c r="B363" s="169"/>
      <c r="C363" s="42"/>
      <c r="D363" s="62"/>
      <c r="E363" s="63"/>
      <c r="F363" s="39"/>
      <c r="G363" s="39"/>
      <c r="H363" s="39"/>
      <c r="I363" s="39"/>
      <c r="J363" s="40"/>
      <c r="K363" s="40"/>
      <c r="L363" s="238"/>
    </row>
    <row r="364" spans="1:12" s="29" customFormat="1" ht="16.5" customHeight="1">
      <c r="A364" s="37"/>
      <c r="B364" s="169"/>
      <c r="C364" s="42"/>
      <c r="D364" s="62"/>
      <c r="E364" s="63"/>
      <c r="F364" s="39"/>
      <c r="G364" s="39"/>
      <c r="H364" s="39"/>
      <c r="I364" s="39"/>
      <c r="J364" s="40"/>
      <c r="K364" s="40"/>
      <c r="L364" s="238"/>
    </row>
    <row r="365" spans="1:12" s="29" customFormat="1" ht="18.75">
      <c r="A365" s="37"/>
      <c r="B365" s="163"/>
      <c r="C365" s="54"/>
      <c r="D365" s="46"/>
      <c r="E365" s="47"/>
      <c r="F365" s="39"/>
      <c r="G365" s="39"/>
      <c r="H365" s="39"/>
      <c r="I365" s="39"/>
      <c r="J365" s="40"/>
      <c r="K365" s="40"/>
      <c r="L365" s="238"/>
    </row>
    <row r="366" spans="1:12" s="29" customFormat="1" ht="34.5" customHeight="1">
      <c r="A366" s="37"/>
      <c r="B366" s="164"/>
      <c r="C366" s="46"/>
      <c r="D366" s="46"/>
      <c r="E366" s="47"/>
      <c r="F366" s="39"/>
      <c r="G366" s="39"/>
      <c r="H366" s="39"/>
      <c r="I366" s="39"/>
      <c r="J366" s="40"/>
      <c r="K366" s="40"/>
      <c r="L366" s="238"/>
    </row>
    <row r="367" spans="1:12" s="29" customFormat="1" ht="33.75" customHeight="1">
      <c r="A367" s="37"/>
      <c r="B367" s="164"/>
      <c r="C367" s="46"/>
      <c r="D367" s="46"/>
      <c r="E367" s="47"/>
      <c r="F367" s="39"/>
      <c r="G367" s="39"/>
      <c r="H367" s="39"/>
      <c r="I367" s="39"/>
      <c r="J367" s="40"/>
      <c r="K367" s="40"/>
      <c r="L367" s="238"/>
    </row>
    <row r="368" spans="1:12" s="29" customFormat="1" ht="16.5" customHeight="1">
      <c r="A368" s="37"/>
      <c r="B368" s="160"/>
      <c r="C368" s="37"/>
      <c r="D368" s="41"/>
      <c r="E368" s="39"/>
      <c r="F368" s="39"/>
      <c r="G368" s="39"/>
      <c r="H368" s="39"/>
      <c r="I368" s="39"/>
      <c r="J368" s="40"/>
      <c r="K368" s="40"/>
      <c r="L368" s="238"/>
    </row>
    <row r="369" spans="1:12" s="29" customFormat="1" ht="33.75" customHeight="1">
      <c r="A369" s="37"/>
      <c r="B369" s="169"/>
      <c r="C369" s="48"/>
      <c r="D369" s="62"/>
      <c r="E369" s="63"/>
      <c r="F369" s="39"/>
      <c r="G369" s="39"/>
      <c r="H369" s="39"/>
      <c r="I369" s="39"/>
      <c r="J369" s="40"/>
      <c r="K369" s="40"/>
      <c r="L369" s="238"/>
    </row>
    <row r="370" spans="1:12" s="29" customFormat="1" ht="16.5" customHeight="1">
      <c r="A370" s="37"/>
      <c r="B370" s="164"/>
      <c r="C370" s="46"/>
      <c r="D370" s="46"/>
      <c r="E370" s="47"/>
      <c r="F370" s="39"/>
      <c r="G370" s="39"/>
      <c r="H370" s="39"/>
      <c r="I370" s="39"/>
      <c r="J370" s="40"/>
      <c r="K370" s="40"/>
      <c r="L370" s="238"/>
    </row>
    <row r="371" spans="1:12" s="29" customFormat="1" ht="32.25" customHeight="1">
      <c r="A371" s="37"/>
      <c r="B371" s="162"/>
      <c r="C371" s="48"/>
      <c r="D371" s="51"/>
      <c r="E371" s="52"/>
      <c r="F371" s="39"/>
      <c r="G371" s="39"/>
      <c r="H371" s="39"/>
      <c r="I371" s="39"/>
      <c r="J371" s="40"/>
      <c r="K371" s="40"/>
      <c r="L371" s="238"/>
    </row>
    <row r="372" spans="1:12" s="29" customFormat="1" ht="50.25" customHeight="1">
      <c r="A372" s="37"/>
      <c r="B372" s="162"/>
      <c r="C372" s="48"/>
      <c r="D372" s="51"/>
      <c r="E372" s="52"/>
      <c r="F372" s="39"/>
      <c r="G372" s="39"/>
      <c r="H372" s="39"/>
      <c r="I372" s="39"/>
      <c r="J372" s="40"/>
      <c r="K372" s="40"/>
      <c r="L372" s="238"/>
    </row>
    <row r="373" spans="1:12" s="29" customFormat="1" ht="16.5" customHeight="1">
      <c r="A373" s="37"/>
      <c r="B373" s="161"/>
      <c r="C373" s="54"/>
      <c r="D373" s="46"/>
      <c r="E373" s="47"/>
      <c r="F373" s="39"/>
      <c r="G373" s="39"/>
      <c r="H373" s="39"/>
      <c r="I373" s="39"/>
      <c r="J373" s="40"/>
      <c r="K373" s="40"/>
      <c r="L373" s="238"/>
    </row>
    <row r="374" spans="1:12" s="29" customFormat="1" ht="19.5" customHeight="1">
      <c r="A374" s="298"/>
      <c r="B374" s="298"/>
      <c r="C374" s="41"/>
      <c r="D374" s="69"/>
      <c r="E374" s="70"/>
      <c r="F374" s="70"/>
      <c r="G374" s="70"/>
      <c r="H374" s="70"/>
      <c r="I374" s="70"/>
      <c r="J374" s="70"/>
      <c r="K374" s="70"/>
      <c r="L374" s="238"/>
    </row>
    <row r="375" spans="1:12" ht="18.75">
      <c r="A375" s="14"/>
      <c r="B375" s="172"/>
      <c r="C375" s="14"/>
      <c r="D375" s="14"/>
      <c r="E375" s="14"/>
      <c r="F375" s="22"/>
      <c r="G375" s="22"/>
      <c r="H375" s="22"/>
      <c r="I375" s="22"/>
      <c r="J375" s="22"/>
      <c r="K375" s="22"/>
      <c r="L375" s="14"/>
    </row>
    <row r="376" spans="1:12" ht="18.75">
      <c r="A376" s="14"/>
      <c r="B376" s="172"/>
      <c r="C376" s="14"/>
      <c r="D376" s="14"/>
      <c r="E376" s="14"/>
      <c r="F376" s="22"/>
      <c r="G376" s="22"/>
      <c r="H376" s="22"/>
      <c r="I376" s="22"/>
      <c r="J376" s="22"/>
      <c r="K376" s="22"/>
      <c r="L376" s="14"/>
    </row>
    <row r="377" spans="1:11" ht="22.5" customHeight="1">
      <c r="A377" s="296"/>
      <c r="B377" s="296"/>
      <c r="C377" s="296"/>
      <c r="D377" s="296"/>
      <c r="E377" s="14"/>
      <c r="F377" s="14"/>
      <c r="G377" s="14"/>
      <c r="H377" s="14"/>
      <c r="I377" s="14"/>
      <c r="J377" s="17"/>
      <c r="K377" s="14"/>
    </row>
    <row r="380" spans="6:12" ht="18.75">
      <c r="F380" s="16"/>
      <c r="G380" s="15"/>
      <c r="L380" s="15"/>
    </row>
    <row r="381" ht="18.75">
      <c r="J381" s="16"/>
    </row>
    <row r="382" ht="18.75">
      <c r="J382" s="16"/>
    </row>
    <row r="383" ht="18.75">
      <c r="J383" s="16"/>
    </row>
    <row r="384" ht="18.75">
      <c r="J384" s="16"/>
    </row>
    <row r="385" ht="18.75">
      <c r="J385" s="16"/>
    </row>
  </sheetData>
  <sheetProtection/>
  <mergeCells count="24">
    <mergeCell ref="L10:O10"/>
    <mergeCell ref="L49:O49"/>
    <mergeCell ref="L36:O36"/>
    <mergeCell ref="L50:O50"/>
    <mergeCell ref="L31:O31"/>
    <mergeCell ref="L32:O32"/>
    <mergeCell ref="J8:J9"/>
    <mergeCell ref="E7:E9"/>
    <mergeCell ref="K7:K9"/>
    <mergeCell ref="A2:K2"/>
    <mergeCell ref="A4:K4"/>
    <mergeCell ref="B7:B9"/>
    <mergeCell ref="D7:D9"/>
    <mergeCell ref="A5:L5"/>
    <mergeCell ref="G1:K1"/>
    <mergeCell ref="H58:K58"/>
    <mergeCell ref="A3:K3"/>
    <mergeCell ref="A6:K6"/>
    <mergeCell ref="A377:D377"/>
    <mergeCell ref="F8:I8"/>
    <mergeCell ref="F7:J7"/>
    <mergeCell ref="A374:B374"/>
    <mergeCell ref="C7:C9"/>
    <mergeCell ref="A7:A9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83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37"/>
  <sheetViews>
    <sheetView showZeros="0" view="pageBreakPreview" zoomScale="60" zoomScaleNormal="75" zoomScalePageLayoutView="0" workbookViewId="0" topLeftCell="A1">
      <selection activeCell="M21" sqref="M21"/>
    </sheetView>
  </sheetViews>
  <sheetFormatPr defaultColWidth="9.140625" defaultRowHeight="15"/>
  <cols>
    <col min="1" max="1" width="5.28125" style="4" customWidth="1"/>
    <col min="2" max="2" width="34.8515625" style="4" customWidth="1"/>
    <col min="3" max="3" width="10.7109375" style="4" customWidth="1"/>
    <col min="4" max="4" width="11.421875" style="4" customWidth="1"/>
    <col min="5" max="5" width="13.8515625" style="4" customWidth="1"/>
    <col min="6" max="6" width="9.7109375" style="4" customWidth="1"/>
    <col min="7" max="7" width="13.00390625" style="4" customWidth="1"/>
    <col min="8" max="8" width="12.57421875" style="4" customWidth="1"/>
    <col min="9" max="9" width="13.140625" style="4" customWidth="1"/>
    <col min="10" max="10" width="14.57421875" style="4" customWidth="1"/>
    <col min="11" max="11" width="15.00390625" style="4" customWidth="1"/>
    <col min="12" max="12" width="17.140625" style="182" customWidth="1"/>
    <col min="13" max="13" width="13.00390625" style="180" customWidth="1"/>
    <col min="14" max="14" width="9.140625" style="180" customWidth="1"/>
    <col min="15" max="17" width="9.140625" style="5" customWidth="1"/>
    <col min="18" max="16384" width="9.140625" style="4" customWidth="1"/>
  </cols>
  <sheetData>
    <row r="1" spans="7:11" ht="18.75">
      <c r="G1" s="292" t="s">
        <v>117</v>
      </c>
      <c r="H1" s="292"/>
      <c r="I1" s="292"/>
      <c r="J1" s="292"/>
      <c r="K1" s="292"/>
    </row>
    <row r="2" spans="1:12" ht="18.75">
      <c r="A2" s="308" t="s">
        <v>120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180"/>
    </row>
    <row r="3" spans="1:12" ht="18.75">
      <c r="A3" s="308" t="s">
        <v>113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180"/>
    </row>
    <row r="4" spans="1:12" ht="16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180"/>
    </row>
    <row r="5" spans="1:12" ht="14.25" customHeight="1">
      <c r="A5" s="291" t="s">
        <v>114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9.5" customHeight="1">
      <c r="A6" s="309" t="s">
        <v>106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180"/>
    </row>
    <row r="7" spans="1:12" ht="9" customHeight="1">
      <c r="A7" s="20"/>
      <c r="B7" s="20"/>
      <c r="C7" s="20"/>
      <c r="D7" s="20"/>
      <c r="E7" s="20"/>
      <c r="F7" s="20"/>
      <c r="G7" s="20"/>
      <c r="H7" s="5"/>
      <c r="I7" s="5"/>
      <c r="J7" s="5"/>
      <c r="K7" s="5"/>
      <c r="L7" s="180"/>
    </row>
    <row r="8" spans="1:12" ht="18.75" customHeight="1">
      <c r="A8" s="310" t="s">
        <v>78</v>
      </c>
      <c r="B8" s="310" t="s">
        <v>33</v>
      </c>
      <c r="C8" s="310" t="s">
        <v>39</v>
      </c>
      <c r="D8" s="310" t="s">
        <v>30</v>
      </c>
      <c r="E8" s="310" t="s">
        <v>52</v>
      </c>
      <c r="F8" s="310" t="s">
        <v>32</v>
      </c>
      <c r="G8" s="310"/>
      <c r="H8" s="310"/>
      <c r="I8" s="310"/>
      <c r="J8" s="310"/>
      <c r="K8" s="311" t="s">
        <v>54</v>
      </c>
      <c r="L8" s="180"/>
    </row>
    <row r="9" spans="1:12" ht="15.75" customHeight="1">
      <c r="A9" s="310"/>
      <c r="B9" s="310"/>
      <c r="C9" s="310"/>
      <c r="D9" s="310"/>
      <c r="E9" s="310"/>
      <c r="F9" s="310" t="s">
        <v>37</v>
      </c>
      <c r="G9" s="310"/>
      <c r="H9" s="310"/>
      <c r="I9" s="310"/>
      <c r="J9" s="313" t="s">
        <v>38</v>
      </c>
      <c r="K9" s="311"/>
      <c r="L9" s="180"/>
    </row>
    <row r="10" spans="1:12" ht="44.25" customHeight="1">
      <c r="A10" s="310"/>
      <c r="B10" s="310"/>
      <c r="C10" s="310"/>
      <c r="D10" s="310"/>
      <c r="E10" s="310"/>
      <c r="F10" s="127" t="s">
        <v>42</v>
      </c>
      <c r="G10" s="222" t="s">
        <v>72</v>
      </c>
      <c r="H10" s="176" t="s">
        <v>35</v>
      </c>
      <c r="I10" s="176" t="s">
        <v>11</v>
      </c>
      <c r="J10" s="313"/>
      <c r="K10" s="311"/>
      <c r="L10" s="181"/>
    </row>
    <row r="11" spans="1:17" s="36" customFormat="1" ht="18.75">
      <c r="A11" s="128">
        <v>1</v>
      </c>
      <c r="B11" s="154"/>
      <c r="C11" s="127"/>
      <c r="D11" s="129"/>
      <c r="E11" s="130"/>
      <c r="F11" s="130">
        <f aca="true" t="shared" si="0" ref="F11:F27">G11+H11+I11</f>
        <v>0</v>
      </c>
      <c r="G11" s="130"/>
      <c r="H11" s="131"/>
      <c r="I11" s="131"/>
      <c r="J11" s="131">
        <f aca="true" t="shared" si="1" ref="J11:J27">D11*E11</f>
        <v>0</v>
      </c>
      <c r="K11" s="131">
        <f aca="true" t="shared" si="2" ref="K11:K27">J11+F11</f>
        <v>0</v>
      </c>
      <c r="L11" s="179"/>
      <c r="M11" s="179"/>
      <c r="N11" s="179"/>
      <c r="O11" s="29"/>
      <c r="P11" s="29"/>
      <c r="Q11" s="29"/>
    </row>
    <row r="12" spans="1:17" s="36" customFormat="1" ht="21" customHeight="1">
      <c r="A12" s="128">
        <v>2</v>
      </c>
      <c r="B12" s="154"/>
      <c r="C12" s="127"/>
      <c r="D12" s="133"/>
      <c r="E12" s="134"/>
      <c r="F12" s="130">
        <f t="shared" si="0"/>
        <v>0</v>
      </c>
      <c r="G12" s="130"/>
      <c r="H12" s="131"/>
      <c r="I12" s="131"/>
      <c r="J12" s="131">
        <f t="shared" si="1"/>
        <v>0</v>
      </c>
      <c r="K12" s="131">
        <f t="shared" si="2"/>
        <v>0</v>
      </c>
      <c r="L12" s="179"/>
      <c r="M12" s="179"/>
      <c r="N12" s="179"/>
      <c r="O12" s="29"/>
      <c r="P12" s="29"/>
      <c r="Q12" s="29"/>
    </row>
    <row r="13" spans="1:17" s="36" customFormat="1" ht="20.25" customHeight="1">
      <c r="A13" s="128">
        <v>3</v>
      </c>
      <c r="B13" s="154"/>
      <c r="C13" s="127"/>
      <c r="D13" s="133"/>
      <c r="E13" s="134"/>
      <c r="F13" s="130">
        <f t="shared" si="0"/>
        <v>0</v>
      </c>
      <c r="G13" s="130"/>
      <c r="H13" s="131"/>
      <c r="I13" s="131"/>
      <c r="J13" s="131">
        <f t="shared" si="1"/>
        <v>0</v>
      </c>
      <c r="K13" s="131">
        <f t="shared" si="2"/>
        <v>0</v>
      </c>
      <c r="L13" s="179"/>
      <c r="M13" s="179"/>
      <c r="N13" s="179"/>
      <c r="O13" s="29"/>
      <c r="P13" s="29"/>
      <c r="Q13" s="29"/>
    </row>
    <row r="14" spans="1:17" s="36" customFormat="1" ht="21" customHeight="1">
      <c r="A14" s="128">
        <v>4</v>
      </c>
      <c r="B14" s="154"/>
      <c r="C14" s="127"/>
      <c r="D14" s="133"/>
      <c r="E14" s="134"/>
      <c r="F14" s="130">
        <f t="shared" si="0"/>
        <v>0</v>
      </c>
      <c r="G14" s="130"/>
      <c r="H14" s="131"/>
      <c r="I14" s="131"/>
      <c r="J14" s="131">
        <f t="shared" si="1"/>
        <v>0</v>
      </c>
      <c r="K14" s="131">
        <f t="shared" si="2"/>
        <v>0</v>
      </c>
      <c r="L14" s="179"/>
      <c r="M14" s="179"/>
      <c r="N14" s="179"/>
      <c r="O14" s="29"/>
      <c r="P14" s="29"/>
      <c r="Q14" s="29"/>
    </row>
    <row r="15" spans="1:17" s="36" customFormat="1" ht="18.75">
      <c r="A15" s="128">
        <v>5</v>
      </c>
      <c r="B15" s="154"/>
      <c r="C15" s="127"/>
      <c r="D15" s="129"/>
      <c r="E15" s="130"/>
      <c r="F15" s="130">
        <f>G15+H15+I15</f>
        <v>0</v>
      </c>
      <c r="G15" s="130"/>
      <c r="H15" s="131"/>
      <c r="I15" s="131"/>
      <c r="J15" s="131">
        <f>D15*E15</f>
        <v>0</v>
      </c>
      <c r="K15" s="131">
        <f>J15+F15</f>
        <v>0</v>
      </c>
      <c r="L15" s="179"/>
      <c r="M15" s="179"/>
      <c r="N15" s="179"/>
      <c r="O15" s="29"/>
      <c r="P15" s="29"/>
      <c r="Q15" s="29"/>
    </row>
    <row r="16" spans="1:17" s="36" customFormat="1" ht="18.75">
      <c r="A16" s="128">
        <v>6</v>
      </c>
      <c r="B16" s="154"/>
      <c r="C16" s="127"/>
      <c r="D16" s="129"/>
      <c r="E16" s="130"/>
      <c r="F16" s="130">
        <f>G16+H16+I16</f>
        <v>0</v>
      </c>
      <c r="G16" s="130"/>
      <c r="H16" s="131"/>
      <c r="I16" s="131"/>
      <c r="J16" s="131">
        <f>D16*E16</f>
        <v>0</v>
      </c>
      <c r="K16" s="131">
        <f>J16+F16</f>
        <v>0</v>
      </c>
      <c r="L16" s="179"/>
      <c r="M16" s="179"/>
      <c r="N16" s="179"/>
      <c r="O16" s="29"/>
      <c r="P16" s="29"/>
      <c r="Q16" s="29"/>
    </row>
    <row r="17" spans="1:17" s="36" customFormat="1" ht="21" customHeight="1">
      <c r="A17" s="128">
        <v>7</v>
      </c>
      <c r="B17" s="154"/>
      <c r="C17" s="127"/>
      <c r="D17" s="133"/>
      <c r="E17" s="134"/>
      <c r="F17" s="130">
        <f t="shared" si="0"/>
        <v>0</v>
      </c>
      <c r="G17" s="130"/>
      <c r="H17" s="131"/>
      <c r="I17" s="131"/>
      <c r="J17" s="131">
        <f t="shared" si="1"/>
        <v>0</v>
      </c>
      <c r="K17" s="131">
        <f t="shared" si="2"/>
        <v>0</v>
      </c>
      <c r="L17" s="179"/>
      <c r="M17" s="179"/>
      <c r="N17" s="179"/>
      <c r="O17" s="29"/>
      <c r="P17" s="29"/>
      <c r="Q17" s="29"/>
    </row>
    <row r="18" spans="1:17" s="36" customFormat="1" ht="18.75">
      <c r="A18" s="128">
        <v>8</v>
      </c>
      <c r="B18" s="155"/>
      <c r="C18" s="127"/>
      <c r="D18" s="133"/>
      <c r="E18" s="134"/>
      <c r="F18" s="130">
        <f>G18+H18+I18</f>
        <v>0</v>
      </c>
      <c r="G18" s="130"/>
      <c r="H18" s="131"/>
      <c r="I18" s="131"/>
      <c r="J18" s="131">
        <f>D18*E18</f>
        <v>0</v>
      </c>
      <c r="K18" s="131">
        <f>J18+F18</f>
        <v>0</v>
      </c>
      <c r="L18" s="179"/>
      <c r="M18" s="179"/>
      <c r="N18" s="179"/>
      <c r="O18" s="29"/>
      <c r="P18" s="29"/>
      <c r="Q18" s="29"/>
    </row>
    <row r="19" spans="1:17" s="36" customFormat="1" ht="18.75">
      <c r="A19" s="128">
        <v>9</v>
      </c>
      <c r="B19" s="155"/>
      <c r="C19" s="127"/>
      <c r="D19" s="133"/>
      <c r="E19" s="134"/>
      <c r="F19" s="130">
        <f t="shared" si="0"/>
        <v>0</v>
      </c>
      <c r="G19" s="130"/>
      <c r="H19" s="131"/>
      <c r="I19" s="131"/>
      <c r="J19" s="131">
        <f t="shared" si="1"/>
        <v>0</v>
      </c>
      <c r="K19" s="131">
        <f t="shared" si="2"/>
        <v>0</v>
      </c>
      <c r="L19" s="179"/>
      <c r="M19" s="179"/>
      <c r="N19" s="179"/>
      <c r="O19" s="29"/>
      <c r="P19" s="29"/>
      <c r="Q19" s="29"/>
    </row>
    <row r="20" spans="1:17" s="36" customFormat="1" ht="18.75">
      <c r="A20" s="128">
        <v>10</v>
      </c>
      <c r="B20" s="155"/>
      <c r="C20" s="127"/>
      <c r="D20" s="133"/>
      <c r="E20" s="134"/>
      <c r="F20" s="130">
        <f t="shared" si="0"/>
        <v>0</v>
      </c>
      <c r="G20" s="130"/>
      <c r="H20" s="131"/>
      <c r="I20" s="131"/>
      <c r="J20" s="131">
        <f t="shared" si="1"/>
        <v>0</v>
      </c>
      <c r="K20" s="131">
        <f t="shared" si="2"/>
        <v>0</v>
      </c>
      <c r="L20" s="179"/>
      <c r="M20" s="179"/>
      <c r="N20" s="179"/>
      <c r="O20" s="29"/>
      <c r="P20" s="29"/>
      <c r="Q20" s="29"/>
    </row>
    <row r="21" spans="1:17" s="36" customFormat="1" ht="18.75">
      <c r="A21" s="128">
        <v>11</v>
      </c>
      <c r="B21" s="154"/>
      <c r="C21" s="127"/>
      <c r="D21" s="133"/>
      <c r="E21" s="134"/>
      <c r="F21" s="130">
        <f t="shared" si="0"/>
        <v>0</v>
      </c>
      <c r="G21" s="130"/>
      <c r="H21" s="131"/>
      <c r="I21" s="131"/>
      <c r="J21" s="131">
        <f t="shared" si="1"/>
        <v>0</v>
      </c>
      <c r="K21" s="131">
        <f t="shared" si="2"/>
        <v>0</v>
      </c>
      <c r="L21" s="179"/>
      <c r="M21" s="179"/>
      <c r="N21" s="179"/>
      <c r="O21" s="29"/>
      <c r="P21" s="29"/>
      <c r="Q21" s="29"/>
    </row>
    <row r="22" spans="1:17" s="36" customFormat="1" ht="18.75">
      <c r="A22" s="128">
        <v>12</v>
      </c>
      <c r="B22" s="155"/>
      <c r="C22" s="127"/>
      <c r="D22" s="133"/>
      <c r="E22" s="134"/>
      <c r="F22" s="130">
        <f t="shared" si="0"/>
        <v>0</v>
      </c>
      <c r="G22" s="130"/>
      <c r="H22" s="131"/>
      <c r="I22" s="131"/>
      <c r="J22" s="131">
        <f>D22*E22</f>
        <v>0</v>
      </c>
      <c r="K22" s="131">
        <f>J22+F22</f>
        <v>0</v>
      </c>
      <c r="L22" s="179"/>
      <c r="M22" s="179"/>
      <c r="N22" s="179"/>
      <c r="O22" s="29"/>
      <c r="P22" s="29"/>
      <c r="Q22" s="29"/>
    </row>
    <row r="23" spans="1:17" s="36" customFormat="1" ht="18.75">
      <c r="A23" s="128">
        <v>13</v>
      </c>
      <c r="B23" s="154"/>
      <c r="C23" s="127"/>
      <c r="D23" s="133"/>
      <c r="E23" s="134"/>
      <c r="F23" s="130">
        <f t="shared" si="0"/>
        <v>0</v>
      </c>
      <c r="G23" s="130"/>
      <c r="H23" s="131"/>
      <c r="I23" s="131"/>
      <c r="J23" s="131">
        <f t="shared" si="1"/>
        <v>0</v>
      </c>
      <c r="K23" s="131">
        <f t="shared" si="2"/>
        <v>0</v>
      </c>
      <c r="L23" s="179"/>
      <c r="M23" s="179"/>
      <c r="N23" s="179"/>
      <c r="O23" s="29"/>
      <c r="P23" s="29"/>
      <c r="Q23" s="29"/>
    </row>
    <row r="24" spans="1:17" s="36" customFormat="1" ht="18.75">
      <c r="A24" s="128">
        <v>14</v>
      </c>
      <c r="B24" s="154"/>
      <c r="C24" s="127"/>
      <c r="D24" s="133"/>
      <c r="E24" s="134"/>
      <c r="F24" s="130">
        <f t="shared" si="0"/>
        <v>0</v>
      </c>
      <c r="G24" s="130"/>
      <c r="H24" s="131"/>
      <c r="I24" s="131"/>
      <c r="J24" s="131">
        <f t="shared" si="1"/>
        <v>0</v>
      </c>
      <c r="K24" s="131">
        <f t="shared" si="2"/>
        <v>0</v>
      </c>
      <c r="L24" s="179"/>
      <c r="M24" s="179"/>
      <c r="N24" s="179"/>
      <c r="O24" s="29"/>
      <c r="P24" s="29"/>
      <c r="Q24" s="29"/>
    </row>
    <row r="25" spans="1:17" s="36" customFormat="1" ht="18.75">
      <c r="A25" s="128">
        <v>15</v>
      </c>
      <c r="B25" s="154"/>
      <c r="C25" s="127"/>
      <c r="D25" s="133"/>
      <c r="E25" s="134"/>
      <c r="F25" s="130">
        <f>G25+H25+I25</f>
        <v>0</v>
      </c>
      <c r="G25" s="130"/>
      <c r="H25" s="131"/>
      <c r="I25" s="131"/>
      <c r="J25" s="131">
        <f>D25*E25</f>
        <v>0</v>
      </c>
      <c r="K25" s="131">
        <f>J25+F25</f>
        <v>0</v>
      </c>
      <c r="L25" s="179"/>
      <c r="M25" s="179"/>
      <c r="N25" s="179"/>
      <c r="O25" s="29"/>
      <c r="P25" s="29"/>
      <c r="Q25" s="29"/>
    </row>
    <row r="26" spans="1:17" s="36" customFormat="1" ht="21" customHeight="1">
      <c r="A26" s="128">
        <v>16</v>
      </c>
      <c r="B26" s="154"/>
      <c r="C26" s="127"/>
      <c r="D26" s="133"/>
      <c r="E26" s="134"/>
      <c r="F26" s="130">
        <f t="shared" si="0"/>
        <v>0</v>
      </c>
      <c r="G26" s="130"/>
      <c r="H26" s="131"/>
      <c r="I26" s="131"/>
      <c r="J26" s="131">
        <f t="shared" si="1"/>
        <v>0</v>
      </c>
      <c r="K26" s="131">
        <f t="shared" si="2"/>
        <v>0</v>
      </c>
      <c r="L26" s="179"/>
      <c r="M26" s="179"/>
      <c r="N26" s="179"/>
      <c r="O26" s="29"/>
      <c r="P26" s="29"/>
      <c r="Q26" s="29"/>
    </row>
    <row r="27" spans="1:17" s="36" customFormat="1" ht="21.75" customHeight="1">
      <c r="A27" s="128">
        <v>17</v>
      </c>
      <c r="B27" s="154"/>
      <c r="C27" s="127"/>
      <c r="D27" s="129"/>
      <c r="E27" s="130"/>
      <c r="F27" s="130">
        <f t="shared" si="0"/>
        <v>0</v>
      </c>
      <c r="G27" s="130"/>
      <c r="H27" s="131"/>
      <c r="I27" s="131"/>
      <c r="J27" s="131">
        <f t="shared" si="1"/>
        <v>0</v>
      </c>
      <c r="K27" s="131">
        <f t="shared" si="2"/>
        <v>0</v>
      </c>
      <c r="L27" s="179"/>
      <c r="M27" s="179"/>
      <c r="N27" s="179"/>
      <c r="O27" s="29"/>
      <c r="P27" s="29"/>
      <c r="Q27" s="29"/>
    </row>
    <row r="28" spans="1:12" ht="24.75" customHeight="1">
      <c r="A28" s="312" t="s">
        <v>34</v>
      </c>
      <c r="B28" s="312"/>
      <c r="C28" s="135"/>
      <c r="D28" s="136"/>
      <c r="E28" s="137"/>
      <c r="F28" s="137">
        <f aca="true" t="shared" si="3" ref="F28:K28">SUM(F11:F27)</f>
        <v>0</v>
      </c>
      <c r="G28" s="137">
        <f t="shared" si="3"/>
        <v>0</v>
      </c>
      <c r="H28" s="137">
        <f t="shared" si="3"/>
        <v>0</v>
      </c>
      <c r="I28" s="137">
        <f t="shared" si="3"/>
        <v>0</v>
      </c>
      <c r="J28" s="137">
        <f t="shared" si="3"/>
        <v>0</v>
      </c>
      <c r="K28" s="137">
        <f t="shared" si="3"/>
        <v>0</v>
      </c>
      <c r="L28" s="180"/>
    </row>
    <row r="29" spans="1:10" ht="18.75" customHeight="1">
      <c r="A29" s="138"/>
      <c r="B29" s="139"/>
      <c r="C29" s="140"/>
      <c r="D29" s="140"/>
      <c r="E29" s="140"/>
      <c r="F29" s="141"/>
      <c r="G29" s="140"/>
      <c r="J29" s="32"/>
    </row>
    <row r="30" spans="1:12" ht="25.5" customHeight="1">
      <c r="A30" s="18"/>
      <c r="B30" s="18"/>
      <c r="C30" s="18"/>
      <c r="D30" s="18"/>
      <c r="E30" s="18"/>
      <c r="F30" s="142"/>
      <c r="G30" s="18"/>
      <c r="J30" s="32"/>
      <c r="K30" s="32"/>
      <c r="L30" s="183"/>
    </row>
    <row r="31" spans="2:14" s="5" customFormat="1" ht="18.75" customHeight="1">
      <c r="B31" s="192" t="s">
        <v>102</v>
      </c>
      <c r="C31" s="240"/>
      <c r="D31" s="241"/>
      <c r="E31" s="242"/>
      <c r="F31" s="241"/>
      <c r="G31" s="241"/>
      <c r="H31" s="242"/>
      <c r="I31" s="241"/>
      <c r="J31" s="16"/>
      <c r="L31" s="180"/>
      <c r="M31" s="180"/>
      <c r="N31" s="180"/>
    </row>
    <row r="32" spans="2:9" ht="18.75" customHeight="1">
      <c r="B32" s="192"/>
      <c r="C32" s="5"/>
      <c r="D32" s="5"/>
      <c r="E32" s="239"/>
      <c r="F32" s="5"/>
      <c r="G32" s="5"/>
      <c r="H32" s="239" t="s">
        <v>101</v>
      </c>
      <c r="I32" s="5"/>
    </row>
    <row r="33" spans="2:9" ht="18.75" customHeight="1">
      <c r="B33" s="192" t="s">
        <v>100</v>
      </c>
      <c r="C33" s="243"/>
      <c r="D33" s="242"/>
      <c r="E33" s="242"/>
      <c r="F33" s="242"/>
      <c r="G33" s="242"/>
      <c r="H33" s="242"/>
      <c r="I33" s="242"/>
    </row>
    <row r="34" spans="2:10" ht="18.75" customHeight="1">
      <c r="B34" s="5"/>
      <c r="C34" s="5"/>
      <c r="D34" s="5"/>
      <c r="E34" s="239"/>
      <c r="F34" s="15"/>
      <c r="G34" s="5"/>
      <c r="H34" s="239" t="s">
        <v>101</v>
      </c>
      <c r="I34" s="15"/>
      <c r="J34" s="32"/>
    </row>
    <row r="35" ht="18.75" customHeight="1">
      <c r="G35" s="32"/>
    </row>
    <row r="36" ht="18.75" customHeight="1"/>
    <row r="37" spans="6:12" ht="18.75" customHeight="1">
      <c r="F37" s="5"/>
      <c r="G37" s="5"/>
      <c r="H37" s="5"/>
      <c r="I37" s="5"/>
      <c r="J37" s="5"/>
      <c r="K37" s="5"/>
      <c r="L37" s="180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6">
    <mergeCell ref="A28:B28"/>
    <mergeCell ref="B8:B10"/>
    <mergeCell ref="C8:C10"/>
    <mergeCell ref="A4:K4"/>
    <mergeCell ref="A5:L5"/>
    <mergeCell ref="J9:J10"/>
    <mergeCell ref="F8:J8"/>
    <mergeCell ref="G1:K1"/>
    <mergeCell ref="A2:K2"/>
    <mergeCell ref="A3:K3"/>
    <mergeCell ref="A6:K6"/>
    <mergeCell ref="D8:D10"/>
    <mergeCell ref="E8:E10"/>
    <mergeCell ref="A8:A10"/>
    <mergeCell ref="K8:K10"/>
    <mergeCell ref="F9:I9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Q18"/>
  <sheetViews>
    <sheetView view="pageBreakPreview" zoomScale="60" zoomScaleNormal="75" zoomScalePageLayoutView="0" workbookViewId="0" topLeftCell="A1">
      <selection activeCell="R25" sqref="R25"/>
    </sheetView>
  </sheetViews>
  <sheetFormatPr defaultColWidth="4.7109375" defaultRowHeight="15"/>
  <cols>
    <col min="1" max="1" width="4.7109375" style="23" customWidth="1"/>
    <col min="2" max="2" width="13.57421875" style="23" customWidth="1"/>
    <col min="3" max="3" width="14.00390625" style="23" customWidth="1"/>
    <col min="4" max="4" width="11.8515625" style="23" customWidth="1"/>
    <col min="5" max="5" width="12.00390625" style="23" customWidth="1"/>
    <col min="6" max="6" width="11.7109375" style="23" customWidth="1"/>
    <col min="7" max="7" width="12.8515625" style="23" customWidth="1"/>
    <col min="8" max="8" width="14.140625" style="23" customWidth="1"/>
    <col min="9" max="9" width="7.7109375" style="23" customWidth="1"/>
    <col min="10" max="10" width="13.28125" style="23" customWidth="1"/>
    <col min="11" max="11" width="10.57421875" style="23" customWidth="1"/>
    <col min="12" max="12" width="10.28125" style="23" customWidth="1"/>
    <col min="13" max="13" width="12.421875" style="23" customWidth="1"/>
    <col min="14" max="14" width="14.00390625" style="23" customWidth="1"/>
    <col min="15" max="15" width="5.57421875" style="23" customWidth="1"/>
    <col min="16" max="16" width="13.28125" style="23" customWidth="1"/>
    <col min="17" max="255" width="9.140625" style="23" customWidth="1"/>
    <col min="256" max="16384" width="4.7109375" style="23" customWidth="1"/>
  </cols>
  <sheetData>
    <row r="1" spans="8:14" ht="18.75">
      <c r="H1" s="292" t="s">
        <v>117</v>
      </c>
      <c r="I1" s="292"/>
      <c r="J1" s="292"/>
      <c r="K1" s="292"/>
      <c r="L1" s="292"/>
      <c r="M1" s="292"/>
      <c r="N1" s="292"/>
    </row>
    <row r="2" spans="1:13" ht="42.75" customHeight="1">
      <c r="A2" s="308" t="s">
        <v>121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4" ht="18.75">
      <c r="A3" s="308" t="s">
        <v>113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8.7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s="5" customFormat="1" ht="12.75" customHeight="1">
      <c r="A5" s="319" t="s">
        <v>114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s="5" customFormat="1" ht="20.25" customHeight="1">
      <c r="A6" s="318" t="s">
        <v>107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3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18"/>
      <c r="L7" s="18"/>
      <c r="M7" s="184"/>
    </row>
    <row r="8" spans="1:14" ht="18.75" customHeight="1">
      <c r="A8" s="316" t="s">
        <v>84</v>
      </c>
      <c r="B8" s="316" t="s">
        <v>65</v>
      </c>
      <c r="C8" s="316" t="s">
        <v>66</v>
      </c>
      <c r="D8" s="316" t="s">
        <v>82</v>
      </c>
      <c r="E8" s="316" t="s">
        <v>99</v>
      </c>
      <c r="F8" s="316" t="s">
        <v>67</v>
      </c>
      <c r="G8" s="316" t="s">
        <v>68</v>
      </c>
      <c r="H8" s="316" t="s">
        <v>69</v>
      </c>
      <c r="I8" s="316" t="s">
        <v>70</v>
      </c>
      <c r="J8" s="316"/>
      <c r="K8" s="316"/>
      <c r="L8" s="316"/>
      <c r="M8" s="316"/>
      <c r="N8" s="314" t="s">
        <v>54</v>
      </c>
    </row>
    <row r="9" spans="1:14" ht="18.75" customHeight="1">
      <c r="A9" s="316"/>
      <c r="B9" s="316"/>
      <c r="C9" s="316"/>
      <c r="D9" s="316"/>
      <c r="E9" s="316"/>
      <c r="F9" s="316"/>
      <c r="G9" s="316"/>
      <c r="H9" s="316"/>
      <c r="I9" s="316" t="s">
        <v>37</v>
      </c>
      <c r="J9" s="316"/>
      <c r="K9" s="316"/>
      <c r="L9" s="316"/>
      <c r="M9" s="316" t="s">
        <v>38</v>
      </c>
      <c r="N9" s="315"/>
    </row>
    <row r="10" spans="1:16" ht="48" customHeight="1">
      <c r="A10" s="316"/>
      <c r="B10" s="316"/>
      <c r="C10" s="316"/>
      <c r="D10" s="316"/>
      <c r="E10" s="316"/>
      <c r="F10" s="316"/>
      <c r="G10" s="316"/>
      <c r="H10" s="316"/>
      <c r="I10" s="7" t="s">
        <v>42</v>
      </c>
      <c r="J10" s="222" t="s">
        <v>80</v>
      </c>
      <c r="K10" s="176" t="s">
        <v>83</v>
      </c>
      <c r="L10" s="176" t="s">
        <v>81</v>
      </c>
      <c r="M10" s="316"/>
      <c r="N10" s="315"/>
      <c r="P10" s="31"/>
    </row>
    <row r="11" spans="1:17" ht="50.25" customHeight="1">
      <c r="A11" s="127">
        <v>1</v>
      </c>
      <c r="B11" s="185"/>
      <c r="C11" s="7"/>
      <c r="D11" s="129"/>
      <c r="E11" s="129"/>
      <c r="F11" s="130"/>
      <c r="G11" s="130"/>
      <c r="H11" s="130"/>
      <c r="I11" s="130"/>
      <c r="J11" s="137"/>
      <c r="K11" s="130"/>
      <c r="L11" s="130"/>
      <c r="M11" s="130">
        <f>H11+G11+F11</f>
        <v>0</v>
      </c>
      <c r="N11" s="131">
        <f>M11+I11</f>
        <v>0</v>
      </c>
      <c r="P11" s="23" t="s">
        <v>79</v>
      </c>
      <c r="Q11" s="186"/>
    </row>
    <row r="12" spans="1:14" ht="33" customHeight="1">
      <c r="A12" s="320" t="s">
        <v>34</v>
      </c>
      <c r="B12" s="320"/>
      <c r="C12" s="175"/>
      <c r="D12" s="188">
        <f>SUM(D11:D11)</f>
        <v>0</v>
      </c>
      <c r="E12" s="188">
        <f>SUM(E11:E11)</f>
        <v>0</v>
      </c>
      <c r="F12" s="189">
        <f>SUM(F11:F11)</f>
        <v>0</v>
      </c>
      <c r="G12" s="189">
        <f>SUM(G11:G11)</f>
        <v>0</v>
      </c>
      <c r="H12" s="189">
        <f>SUM(H11:H11)</f>
        <v>0</v>
      </c>
      <c r="I12" s="189"/>
      <c r="J12" s="189"/>
      <c r="K12" s="189"/>
      <c r="L12" s="189"/>
      <c r="M12" s="189">
        <f>SUM(M11:M11)</f>
        <v>0</v>
      </c>
      <c r="N12" s="189">
        <f>SUM(N11:N11)</f>
        <v>0</v>
      </c>
    </row>
    <row r="13" spans="13:14" ht="18.75">
      <c r="M13" s="31"/>
      <c r="N13" s="24"/>
    </row>
    <row r="14" ht="27.75" customHeight="1">
      <c r="M14" s="31"/>
    </row>
    <row r="15" spans="2:10" s="5" customFormat="1" ht="22.5" customHeight="1">
      <c r="B15" s="192" t="s">
        <v>102</v>
      </c>
      <c r="C15" s="240"/>
      <c r="D15" s="241"/>
      <c r="E15" s="242"/>
      <c r="F15" s="241"/>
      <c r="G15" s="241"/>
      <c r="H15" s="242"/>
      <c r="I15" s="241"/>
      <c r="J15" s="16"/>
    </row>
    <row r="16" spans="2:9" ht="18.75">
      <c r="B16" s="192"/>
      <c r="C16" s="5"/>
      <c r="D16" s="5"/>
      <c r="E16" s="239"/>
      <c r="F16" s="5"/>
      <c r="G16" s="5"/>
      <c r="H16" s="239" t="s">
        <v>101</v>
      </c>
      <c r="I16" s="5"/>
    </row>
    <row r="17" spans="2:9" ht="18.75">
      <c r="B17" s="192" t="s">
        <v>100</v>
      </c>
      <c r="C17" s="243"/>
      <c r="D17" s="242"/>
      <c r="E17" s="242"/>
      <c r="F17" s="242"/>
      <c r="G17" s="242"/>
      <c r="H17" s="242"/>
      <c r="I17" s="242"/>
    </row>
    <row r="18" spans="2:13" ht="18.75">
      <c r="B18" s="5"/>
      <c r="C18" s="5"/>
      <c r="D18" s="5"/>
      <c r="E18" s="239"/>
      <c r="F18" s="15"/>
      <c r="G18" s="5"/>
      <c r="H18" s="239" t="s">
        <v>101</v>
      </c>
      <c r="I18" s="15"/>
      <c r="M18" s="31"/>
    </row>
  </sheetData>
  <sheetProtection/>
  <mergeCells count="19">
    <mergeCell ref="A6:N6"/>
    <mergeCell ref="A3:N3"/>
    <mergeCell ref="A5:N5"/>
    <mergeCell ref="A2:M2"/>
    <mergeCell ref="A12:B12"/>
    <mergeCell ref="M9:M10"/>
    <mergeCell ref="C8:C10"/>
    <mergeCell ref="I8:M8"/>
    <mergeCell ref="D8:D10"/>
    <mergeCell ref="H1:N1"/>
    <mergeCell ref="N8:N10"/>
    <mergeCell ref="E8:E10"/>
    <mergeCell ref="I9:L9"/>
    <mergeCell ref="H8:H10"/>
    <mergeCell ref="A8:A10"/>
    <mergeCell ref="B8:B10"/>
    <mergeCell ref="F8:F10"/>
    <mergeCell ref="G8:G10"/>
    <mergeCell ref="A4:N4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Q19"/>
  <sheetViews>
    <sheetView view="pageBreakPreview" zoomScale="60" zoomScaleNormal="75" zoomScalePageLayoutView="0" workbookViewId="0" topLeftCell="A1">
      <selection activeCell="N15" sqref="N14:N15"/>
    </sheetView>
  </sheetViews>
  <sheetFormatPr defaultColWidth="9.140625" defaultRowHeight="15"/>
  <cols>
    <col min="1" max="1" width="4.57421875" style="5" customWidth="1"/>
    <col min="2" max="2" width="20.421875" style="5" customWidth="1"/>
    <col min="3" max="3" width="12.00390625" style="5" customWidth="1"/>
    <col min="4" max="4" width="15.00390625" style="5" customWidth="1"/>
    <col min="5" max="5" width="12.57421875" style="5" customWidth="1"/>
    <col min="6" max="6" width="9.7109375" style="5" customWidth="1"/>
    <col min="7" max="7" width="14.28125" style="5" customWidth="1"/>
    <col min="8" max="8" width="14.00390625" style="5" customWidth="1"/>
    <col min="9" max="9" width="13.8515625" style="5" customWidth="1"/>
    <col min="10" max="10" width="15.140625" style="5" customWidth="1"/>
    <col min="11" max="11" width="19.421875" style="5" customWidth="1"/>
    <col min="12" max="12" width="9.140625" style="5" customWidth="1"/>
    <col min="13" max="14" width="14.421875" style="5" customWidth="1"/>
    <col min="15" max="16384" width="9.140625" style="5" customWidth="1"/>
  </cols>
  <sheetData>
    <row r="1" spans="7:12" ht="18.75">
      <c r="G1" s="292" t="s">
        <v>117</v>
      </c>
      <c r="H1" s="292"/>
      <c r="I1" s="292"/>
      <c r="J1" s="292"/>
      <c r="K1" s="292"/>
      <c r="L1" s="292"/>
    </row>
    <row r="2" spans="1:11" ht="18.75">
      <c r="A2" s="308" t="s">
        <v>122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8.75">
      <c r="A3" s="308" t="s">
        <v>116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7" s="4" customFormat="1" ht="16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5"/>
      <c r="M4" s="5"/>
      <c r="N4" s="5"/>
      <c r="O4" s="5"/>
      <c r="P4" s="5"/>
      <c r="Q4" s="5"/>
    </row>
    <row r="5" spans="1:17" s="4" customFormat="1" ht="16.5" customHeight="1">
      <c r="A5" s="291" t="s">
        <v>114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5"/>
      <c r="N5" s="5"/>
      <c r="O5" s="5"/>
      <c r="P5" s="5"/>
      <c r="Q5" s="5"/>
    </row>
    <row r="6" spans="1:11" ht="24" customHeight="1">
      <c r="A6" s="309" t="s">
        <v>108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7" ht="10.5" customHeight="1">
      <c r="A7" s="20"/>
      <c r="B7" s="20"/>
      <c r="C7" s="20"/>
      <c r="D7" s="20"/>
      <c r="E7" s="20"/>
      <c r="F7" s="20"/>
      <c r="G7" s="20"/>
    </row>
    <row r="8" spans="1:11" ht="15.75" customHeight="1">
      <c r="A8" s="310" t="s">
        <v>84</v>
      </c>
      <c r="B8" s="310" t="s">
        <v>33</v>
      </c>
      <c r="C8" s="310" t="s">
        <v>39</v>
      </c>
      <c r="D8" s="310" t="s">
        <v>40</v>
      </c>
      <c r="E8" s="324" t="s">
        <v>53</v>
      </c>
      <c r="F8" s="310" t="s">
        <v>32</v>
      </c>
      <c r="G8" s="310"/>
      <c r="H8" s="310"/>
      <c r="I8" s="310"/>
      <c r="J8" s="310"/>
      <c r="K8" s="311" t="s">
        <v>54</v>
      </c>
    </row>
    <row r="9" spans="1:11" ht="15.75" customHeight="1">
      <c r="A9" s="310"/>
      <c r="B9" s="310"/>
      <c r="C9" s="310"/>
      <c r="D9" s="310"/>
      <c r="E9" s="324"/>
      <c r="F9" s="310" t="s">
        <v>37</v>
      </c>
      <c r="G9" s="310"/>
      <c r="H9" s="310"/>
      <c r="I9" s="310"/>
      <c r="J9" s="313" t="s">
        <v>38</v>
      </c>
      <c r="K9" s="323"/>
    </row>
    <row r="10" spans="1:11" ht="45.75" customHeight="1">
      <c r="A10" s="310"/>
      <c r="B10" s="310"/>
      <c r="C10" s="310"/>
      <c r="D10" s="310"/>
      <c r="E10" s="324"/>
      <c r="F10" s="127" t="s">
        <v>42</v>
      </c>
      <c r="G10" s="222" t="s">
        <v>74</v>
      </c>
      <c r="H10" s="176" t="s">
        <v>35</v>
      </c>
      <c r="I10" s="176" t="s">
        <v>11</v>
      </c>
      <c r="J10" s="313"/>
      <c r="K10" s="323"/>
    </row>
    <row r="11" spans="1:11" ht="36" customHeight="1">
      <c r="A11" s="127">
        <v>1</v>
      </c>
      <c r="B11" s="143" t="s">
        <v>55</v>
      </c>
      <c r="C11" s="127" t="s">
        <v>58</v>
      </c>
      <c r="D11" s="127"/>
      <c r="E11" s="127"/>
      <c r="F11" s="130">
        <f>SUM(G11:I11)</f>
        <v>0</v>
      </c>
      <c r="G11" s="130"/>
      <c r="H11" s="131"/>
      <c r="I11" s="131"/>
      <c r="J11" s="131">
        <f>D11*E11</f>
        <v>0</v>
      </c>
      <c r="K11" s="131">
        <f>F11+J11</f>
        <v>0</v>
      </c>
    </row>
    <row r="12" spans="1:11" ht="54.75" customHeight="1">
      <c r="A12" s="127">
        <v>2</v>
      </c>
      <c r="B12" s="143" t="s">
        <v>56</v>
      </c>
      <c r="C12" s="127" t="s">
        <v>64</v>
      </c>
      <c r="D12" s="127"/>
      <c r="E12" s="127"/>
      <c r="F12" s="130">
        <f>SUM(G12:I12)</f>
        <v>0</v>
      </c>
      <c r="G12" s="130"/>
      <c r="H12" s="131"/>
      <c r="I12" s="131"/>
      <c r="J12" s="131">
        <f>D12*E12</f>
        <v>0</v>
      </c>
      <c r="K12" s="131">
        <f>F12+J12</f>
        <v>0</v>
      </c>
    </row>
    <row r="13" spans="1:11" ht="37.5">
      <c r="A13" s="127">
        <v>3</v>
      </c>
      <c r="B13" s="143" t="s">
        <v>57</v>
      </c>
      <c r="C13" s="127" t="s">
        <v>59</v>
      </c>
      <c r="D13" s="127"/>
      <c r="E13" s="127"/>
      <c r="F13" s="130">
        <f>SUM(G13:I13)</f>
        <v>0</v>
      </c>
      <c r="G13" s="130"/>
      <c r="H13" s="131"/>
      <c r="I13" s="131"/>
      <c r="J13" s="131">
        <f>D13*E13</f>
        <v>0</v>
      </c>
      <c r="K13" s="131">
        <f>F13+J13</f>
        <v>0</v>
      </c>
    </row>
    <row r="14" spans="1:11" ht="28.5" customHeight="1">
      <c r="A14" s="321" t="s">
        <v>34</v>
      </c>
      <c r="B14" s="322"/>
      <c r="C14" s="135"/>
      <c r="D14" s="135"/>
      <c r="E14" s="135"/>
      <c r="F14" s="137">
        <f>SUM(G14:I14)</f>
        <v>0</v>
      </c>
      <c r="G14" s="137">
        <f>SUM(G11:G13)</f>
        <v>0</v>
      </c>
      <c r="H14" s="144">
        <f>SUM(H11:H13)</f>
        <v>0</v>
      </c>
      <c r="I14" s="144">
        <f>SUM(I11:I13)</f>
        <v>0</v>
      </c>
      <c r="J14" s="144">
        <f>SUM(J11:J13)</f>
        <v>0</v>
      </c>
      <c r="K14" s="144">
        <f>F14+J14</f>
        <v>0</v>
      </c>
    </row>
    <row r="15" spans="1:7" ht="35.25" customHeight="1">
      <c r="A15" s="18"/>
      <c r="B15" s="18"/>
      <c r="C15" s="18"/>
      <c r="D15" s="18"/>
      <c r="E15" s="18"/>
      <c r="F15" s="18"/>
      <c r="G15" s="18"/>
    </row>
    <row r="16" spans="2:10" ht="22.5" customHeight="1">
      <c r="B16" s="192" t="s">
        <v>102</v>
      </c>
      <c r="C16" s="240"/>
      <c r="D16" s="241"/>
      <c r="E16" s="242"/>
      <c r="F16" s="241"/>
      <c r="G16" s="241"/>
      <c r="H16" s="242"/>
      <c r="I16" s="241"/>
      <c r="J16" s="16"/>
    </row>
    <row r="17" spans="2:8" ht="18.75">
      <c r="B17" s="192"/>
      <c r="E17" s="239"/>
      <c r="H17" s="239" t="s">
        <v>101</v>
      </c>
    </row>
    <row r="18" spans="2:9" ht="18.75">
      <c r="B18" s="192" t="s">
        <v>100</v>
      </c>
      <c r="C18" s="243"/>
      <c r="D18" s="242"/>
      <c r="E18" s="242"/>
      <c r="F18" s="242"/>
      <c r="G18" s="242"/>
      <c r="H18" s="242"/>
      <c r="I18" s="242"/>
    </row>
    <row r="19" spans="5:9" ht="18.75">
      <c r="E19" s="239"/>
      <c r="F19" s="15"/>
      <c r="H19" s="239" t="s">
        <v>101</v>
      </c>
      <c r="I19" s="15"/>
    </row>
  </sheetData>
  <sheetProtection/>
  <mergeCells count="16">
    <mergeCell ref="A14:B14"/>
    <mergeCell ref="A4:K4"/>
    <mergeCell ref="A8:A10"/>
    <mergeCell ref="B8:B10"/>
    <mergeCell ref="C8:C10"/>
    <mergeCell ref="A6:K6"/>
    <mergeCell ref="F8:J8"/>
    <mergeCell ref="K8:K10"/>
    <mergeCell ref="J9:J10"/>
    <mergeCell ref="E8:E10"/>
    <mergeCell ref="F9:I9"/>
    <mergeCell ref="A5:L5"/>
    <mergeCell ref="D8:D10"/>
    <mergeCell ref="A2:K2"/>
    <mergeCell ref="A3:K3"/>
    <mergeCell ref="G1:L1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view="pageBreakPreview" zoomScale="60" zoomScaleNormal="75" zoomScalePageLayoutView="0" workbookViewId="0" topLeftCell="A1">
      <selection activeCell="P13" sqref="P13"/>
    </sheetView>
  </sheetViews>
  <sheetFormatPr defaultColWidth="9.140625" defaultRowHeight="15"/>
  <cols>
    <col min="1" max="1" width="5.140625" style="5" customWidth="1"/>
    <col min="2" max="2" width="41.57421875" style="5" customWidth="1"/>
    <col min="3" max="3" width="10.421875" style="5" customWidth="1"/>
    <col min="4" max="4" width="10.7109375" style="5" customWidth="1"/>
    <col min="5" max="5" width="13.28125" style="5" customWidth="1"/>
    <col min="6" max="6" width="8.00390625" style="5" customWidth="1"/>
    <col min="7" max="7" width="16.421875" style="5" customWidth="1"/>
    <col min="8" max="8" width="14.00390625" style="5" customWidth="1"/>
    <col min="9" max="9" width="13.421875" style="5" customWidth="1"/>
    <col min="10" max="10" width="14.00390625" style="5" customWidth="1"/>
    <col min="11" max="11" width="14.57421875" style="5" customWidth="1"/>
    <col min="12" max="16384" width="9.140625" style="5" customWidth="1"/>
  </cols>
  <sheetData>
    <row r="1" spans="1:11" ht="18.75">
      <c r="A1" s="273"/>
      <c r="B1" s="273"/>
      <c r="C1" s="273"/>
      <c r="D1" s="273"/>
      <c r="E1" s="273"/>
      <c r="F1" s="274"/>
      <c r="G1" s="292" t="s">
        <v>117</v>
      </c>
      <c r="H1" s="292"/>
      <c r="I1" s="292"/>
      <c r="J1" s="292"/>
      <c r="K1" s="292"/>
    </row>
    <row r="2" spans="1:11" s="112" customFormat="1" ht="42.75" customHeight="1">
      <c r="A2" s="329" t="s">
        <v>123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2" s="112" customFormat="1" ht="18.75">
      <c r="A3" s="294" t="s">
        <v>113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190"/>
    </row>
    <row r="4" spans="1:17" s="191" customFormat="1" ht="16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12"/>
      <c r="M4" s="112"/>
      <c r="N4" s="112"/>
      <c r="O4" s="112"/>
      <c r="P4" s="112"/>
      <c r="Q4" s="112"/>
    </row>
    <row r="5" spans="1:17" s="191" customFormat="1" ht="14.25" customHeight="1">
      <c r="A5" s="291" t="s">
        <v>114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112"/>
      <c r="N5" s="112"/>
      <c r="O5" s="112"/>
      <c r="P5" s="112"/>
      <c r="Q5" s="112"/>
    </row>
    <row r="6" spans="1:11" s="112" customFormat="1" ht="42.75" customHeight="1">
      <c r="A6" s="328" t="s">
        <v>109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1:7" ht="9" customHeight="1">
      <c r="A7" s="20"/>
      <c r="B7" s="20"/>
      <c r="C7" s="20"/>
      <c r="D7" s="20"/>
      <c r="E7" s="20"/>
      <c r="F7" s="20"/>
      <c r="G7" s="20"/>
    </row>
    <row r="8" spans="1:11" ht="15.75" customHeight="1">
      <c r="A8" s="316" t="s">
        <v>78</v>
      </c>
      <c r="B8" s="316" t="s">
        <v>63</v>
      </c>
      <c r="C8" s="316" t="s">
        <v>39</v>
      </c>
      <c r="D8" s="316" t="s">
        <v>40</v>
      </c>
      <c r="E8" s="316" t="s">
        <v>41</v>
      </c>
      <c r="F8" s="316" t="s">
        <v>32</v>
      </c>
      <c r="G8" s="316"/>
      <c r="H8" s="316"/>
      <c r="I8" s="316"/>
      <c r="J8" s="316"/>
      <c r="K8" s="330" t="s">
        <v>54</v>
      </c>
    </row>
    <row r="9" spans="1:11" ht="15.75" customHeight="1">
      <c r="A9" s="316"/>
      <c r="B9" s="316"/>
      <c r="C9" s="316"/>
      <c r="D9" s="316"/>
      <c r="E9" s="316"/>
      <c r="F9" s="316" t="s">
        <v>37</v>
      </c>
      <c r="G9" s="316"/>
      <c r="H9" s="316"/>
      <c r="I9" s="316"/>
      <c r="J9" s="316" t="s">
        <v>38</v>
      </c>
      <c r="K9" s="331"/>
    </row>
    <row r="10" spans="1:11" ht="31.5">
      <c r="A10" s="316"/>
      <c r="B10" s="316"/>
      <c r="C10" s="316"/>
      <c r="D10" s="316"/>
      <c r="E10" s="316"/>
      <c r="F10" s="7" t="s">
        <v>42</v>
      </c>
      <c r="G10" s="3" t="s">
        <v>9</v>
      </c>
      <c r="H10" s="7" t="s">
        <v>35</v>
      </c>
      <c r="I10" s="7" t="s">
        <v>11</v>
      </c>
      <c r="J10" s="316"/>
      <c r="K10" s="331"/>
    </row>
    <row r="11" spans="1:11" ht="86.25" customHeight="1">
      <c r="A11" s="7">
        <v>1</v>
      </c>
      <c r="B11" s="33"/>
      <c r="C11" s="7"/>
      <c r="D11" s="127"/>
      <c r="E11" s="134"/>
      <c r="F11" s="130"/>
      <c r="G11" s="130"/>
      <c r="H11" s="131"/>
      <c r="I11" s="131"/>
      <c r="J11" s="131">
        <f>D11*E11</f>
        <v>0</v>
      </c>
      <c r="K11" s="131">
        <f>F11+J11</f>
        <v>0</v>
      </c>
    </row>
    <row r="12" spans="1:11" ht="52.5" customHeight="1">
      <c r="A12" s="7">
        <v>2</v>
      </c>
      <c r="B12" s="33"/>
      <c r="C12" s="7"/>
      <c r="D12" s="127"/>
      <c r="E12" s="134"/>
      <c r="F12" s="130"/>
      <c r="G12" s="130"/>
      <c r="H12" s="131"/>
      <c r="I12" s="131"/>
      <c r="J12" s="131">
        <f>D12*E12</f>
        <v>0</v>
      </c>
      <c r="K12" s="131">
        <f>J12</f>
        <v>0</v>
      </c>
    </row>
    <row r="13" spans="1:11" ht="25.5" customHeight="1">
      <c r="A13" s="325" t="s">
        <v>34</v>
      </c>
      <c r="B13" s="326"/>
      <c r="C13" s="21"/>
      <c r="D13" s="187">
        <f>SUM(D11:D12)</f>
        <v>0</v>
      </c>
      <c r="E13" s="189"/>
      <c r="F13" s="189"/>
      <c r="G13" s="189"/>
      <c r="H13" s="189"/>
      <c r="I13" s="189"/>
      <c r="J13" s="189">
        <f>SUM(J11:J12)</f>
        <v>0</v>
      </c>
      <c r="K13" s="189">
        <f>SUM(K11:K12)</f>
        <v>0</v>
      </c>
    </row>
    <row r="14" spans="1:11" ht="18.75">
      <c r="A14" s="327"/>
      <c r="B14" s="327"/>
      <c r="C14" s="327"/>
      <c r="D14" s="2"/>
      <c r="E14" s="2"/>
      <c r="F14" s="2"/>
      <c r="G14" s="2"/>
      <c r="H14" s="14"/>
      <c r="I14" s="14"/>
      <c r="J14" s="13"/>
      <c r="K14" s="13"/>
    </row>
    <row r="15" spans="1:11" ht="14.25" customHeight="1">
      <c r="A15" s="1"/>
      <c r="B15" s="192" t="s">
        <v>102</v>
      </c>
      <c r="C15" s="240"/>
      <c r="D15" s="241"/>
      <c r="E15" s="242"/>
      <c r="F15" s="241"/>
      <c r="G15" s="241"/>
      <c r="H15" s="242"/>
      <c r="I15" s="241"/>
      <c r="J15" s="13"/>
      <c r="K15" s="13"/>
    </row>
    <row r="16" spans="2:11" ht="20.25" customHeight="1">
      <c r="B16" s="192"/>
      <c r="E16" s="239"/>
      <c r="H16" s="239" t="s">
        <v>101</v>
      </c>
      <c r="J16" s="15"/>
      <c r="K16" s="15"/>
    </row>
    <row r="17" spans="2:9" ht="18.75">
      <c r="B17" s="192" t="s">
        <v>100</v>
      </c>
      <c r="C17" s="243"/>
      <c r="D17" s="242"/>
      <c r="E17" s="242"/>
      <c r="F17" s="242"/>
      <c r="G17" s="242"/>
      <c r="H17" s="242"/>
      <c r="I17" s="242"/>
    </row>
    <row r="18" spans="5:9" ht="18.75">
      <c r="E18" s="239"/>
      <c r="F18" s="15"/>
      <c r="H18" s="239" t="s">
        <v>101</v>
      </c>
      <c r="I18" s="15"/>
    </row>
    <row r="19" ht="18.75">
      <c r="J19" s="27"/>
    </row>
  </sheetData>
  <sheetProtection/>
  <mergeCells count="17">
    <mergeCell ref="A4:K4"/>
    <mergeCell ref="A3:K3"/>
    <mergeCell ref="A2:K2"/>
    <mergeCell ref="A5:L5"/>
    <mergeCell ref="C8:C10"/>
    <mergeCell ref="D8:D10"/>
    <mergeCell ref="K8:K10"/>
    <mergeCell ref="G1:K1"/>
    <mergeCell ref="A13:B13"/>
    <mergeCell ref="A14:C14"/>
    <mergeCell ref="F8:J8"/>
    <mergeCell ref="E8:E10"/>
    <mergeCell ref="F9:I9"/>
    <mergeCell ref="J9:J10"/>
    <mergeCell ref="A6:K6"/>
    <mergeCell ref="A8:A10"/>
    <mergeCell ref="B8:B10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"/>
  <sheetViews>
    <sheetView view="pageBreakPreview" zoomScale="60" zoomScaleNormal="75" zoomScalePageLayoutView="0" workbookViewId="0" topLeftCell="A1">
      <selection activeCell="R20" sqref="R20"/>
    </sheetView>
  </sheetViews>
  <sheetFormatPr defaultColWidth="9.140625" defaultRowHeight="15"/>
  <cols>
    <col min="1" max="1" width="5.57421875" style="4" customWidth="1"/>
    <col min="2" max="2" width="27.140625" style="4" customWidth="1"/>
    <col min="3" max="3" width="11.8515625" style="4" customWidth="1"/>
    <col min="4" max="4" width="11.140625" style="4" customWidth="1"/>
    <col min="5" max="5" width="16.8515625" style="4" customWidth="1"/>
    <col min="6" max="6" width="12.28125" style="4" customWidth="1"/>
    <col min="7" max="8" width="14.57421875" style="4" customWidth="1"/>
    <col min="9" max="9" width="13.140625" style="4" customWidth="1"/>
    <col min="10" max="10" width="16.28125" style="4" customWidth="1"/>
    <col min="11" max="11" width="17.00390625" style="4" customWidth="1"/>
    <col min="12" max="13" width="9.140625" style="4" customWidth="1"/>
    <col min="14" max="14" width="14.28125" style="4" customWidth="1"/>
    <col min="15" max="16384" width="9.140625" style="4" customWidth="1"/>
  </cols>
  <sheetData>
    <row r="1" spans="6:12" ht="18.75">
      <c r="F1" s="292" t="s">
        <v>117</v>
      </c>
      <c r="G1" s="292"/>
      <c r="H1" s="292"/>
      <c r="I1" s="292"/>
      <c r="J1" s="292"/>
      <c r="K1" s="292"/>
      <c r="L1" s="292"/>
    </row>
    <row r="2" spans="1:10" ht="18.75">
      <c r="A2" s="332" t="s">
        <v>124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2" ht="18.75">
      <c r="A3" s="332" t="s">
        <v>113</v>
      </c>
      <c r="B3" s="332"/>
      <c r="C3" s="332"/>
      <c r="D3" s="332"/>
      <c r="E3" s="332"/>
      <c r="F3" s="332"/>
      <c r="G3" s="332"/>
      <c r="H3" s="332"/>
      <c r="I3" s="332"/>
      <c r="J3" s="332"/>
      <c r="K3" s="26"/>
      <c r="L3" s="26"/>
    </row>
    <row r="4" spans="1:17" s="191" customFormat="1" ht="16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12"/>
      <c r="M4" s="112"/>
      <c r="N4" s="112"/>
      <c r="O4" s="112"/>
      <c r="P4" s="112"/>
      <c r="Q4" s="112"/>
    </row>
    <row r="5" spans="1:17" s="191" customFormat="1" ht="14.25" customHeight="1">
      <c r="A5" s="291" t="s">
        <v>115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112"/>
      <c r="N5" s="112"/>
      <c r="O5" s="112"/>
      <c r="P5" s="112"/>
      <c r="Q5" s="112"/>
    </row>
    <row r="6" spans="1:11" ht="39.75" customHeight="1">
      <c r="A6" s="339" t="s">
        <v>110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7" ht="18.75">
      <c r="A7" s="193"/>
      <c r="B7" s="193"/>
      <c r="C7" s="193"/>
      <c r="D7" s="193"/>
      <c r="E7" s="193"/>
      <c r="F7" s="193"/>
      <c r="G7" s="193"/>
    </row>
    <row r="8" spans="1:11" ht="15.75" customHeight="1">
      <c r="A8" s="336" t="s">
        <v>78</v>
      </c>
      <c r="B8" s="336" t="s">
        <v>33</v>
      </c>
      <c r="C8" s="336" t="s">
        <v>39</v>
      </c>
      <c r="D8" s="336" t="s">
        <v>0</v>
      </c>
      <c r="E8" s="336" t="s">
        <v>1</v>
      </c>
      <c r="F8" s="310" t="s">
        <v>32</v>
      </c>
      <c r="G8" s="310"/>
      <c r="H8" s="310"/>
      <c r="I8" s="310"/>
      <c r="J8" s="310"/>
      <c r="K8" s="333" t="s">
        <v>54</v>
      </c>
    </row>
    <row r="9" spans="1:11" ht="15.75" customHeight="1">
      <c r="A9" s="336"/>
      <c r="B9" s="336"/>
      <c r="C9" s="336"/>
      <c r="D9" s="336"/>
      <c r="E9" s="336"/>
      <c r="F9" s="310" t="s">
        <v>37</v>
      </c>
      <c r="G9" s="310"/>
      <c r="H9" s="310"/>
      <c r="I9" s="310"/>
      <c r="J9" s="310" t="s">
        <v>38</v>
      </c>
      <c r="K9" s="334"/>
    </row>
    <row r="10" spans="1:11" ht="51" customHeight="1">
      <c r="A10" s="336"/>
      <c r="B10" s="336"/>
      <c r="C10" s="336"/>
      <c r="D10" s="336"/>
      <c r="E10" s="336"/>
      <c r="F10" s="177" t="s">
        <v>42</v>
      </c>
      <c r="G10" s="205" t="s">
        <v>72</v>
      </c>
      <c r="H10" s="177" t="s">
        <v>35</v>
      </c>
      <c r="I10" s="177" t="s">
        <v>11</v>
      </c>
      <c r="J10" s="310"/>
      <c r="K10" s="334"/>
    </row>
    <row r="11" spans="1:11" ht="96.75" customHeight="1">
      <c r="A11" s="194" t="s">
        <v>2</v>
      </c>
      <c r="B11" s="132" t="s">
        <v>3</v>
      </c>
      <c r="C11" s="195" t="s">
        <v>4</v>
      </c>
      <c r="D11" s="195"/>
      <c r="E11" s="195"/>
      <c r="F11" s="195"/>
      <c r="G11" s="195"/>
      <c r="H11" s="196"/>
      <c r="I11" s="196"/>
      <c r="J11" s="196"/>
      <c r="K11" s="196">
        <f>F11+J11</f>
        <v>0</v>
      </c>
    </row>
    <row r="12" spans="1:11" ht="24" customHeight="1">
      <c r="A12" s="337" t="s">
        <v>86</v>
      </c>
      <c r="B12" s="338"/>
      <c r="C12" s="197"/>
      <c r="D12" s="197">
        <f>SUM(D11)</f>
        <v>0</v>
      </c>
      <c r="E12" s="197">
        <f>SUM(E11)</f>
        <v>0</v>
      </c>
      <c r="F12" s="198"/>
      <c r="G12" s="197"/>
      <c r="H12" s="199"/>
      <c r="I12" s="199"/>
      <c r="J12" s="200">
        <f>SUM(J11:J11)</f>
        <v>0</v>
      </c>
      <c r="K12" s="200">
        <f>F12+J12</f>
        <v>0</v>
      </c>
    </row>
    <row r="13" spans="1:7" ht="11.25" customHeight="1">
      <c r="A13" s="138"/>
      <c r="B13" s="139"/>
      <c r="C13" s="140"/>
      <c r="D13" s="140"/>
      <c r="E13" s="140"/>
      <c r="F13" s="140"/>
      <c r="G13" s="140"/>
    </row>
    <row r="14" spans="1:10" ht="18.75">
      <c r="A14" s="335"/>
      <c r="B14" s="335"/>
      <c r="C14" s="335"/>
      <c r="D14" s="335"/>
      <c r="E14" s="201" t="e">
        <f>J11/E11</f>
        <v>#DIV/0!</v>
      </c>
      <c r="F14" s="201" t="e">
        <f>E14/12</f>
        <v>#DIV/0!</v>
      </c>
      <c r="G14" s="202"/>
      <c r="J14" s="203"/>
    </row>
    <row r="15" spans="1:10" ht="23.25" customHeight="1">
      <c r="A15" s="204"/>
      <c r="B15" s="192" t="s">
        <v>102</v>
      </c>
      <c r="C15" s="240"/>
      <c r="D15" s="241"/>
      <c r="E15" s="242"/>
      <c r="F15" s="241"/>
      <c r="G15" s="241"/>
      <c r="H15" s="242"/>
      <c r="I15" s="241"/>
      <c r="J15" s="203"/>
    </row>
    <row r="16" spans="2:9" ht="18.75">
      <c r="B16" s="192"/>
      <c r="C16" s="5"/>
      <c r="D16" s="5"/>
      <c r="E16" s="239"/>
      <c r="F16" s="5"/>
      <c r="G16" s="5"/>
      <c r="H16" s="239" t="s">
        <v>101</v>
      </c>
      <c r="I16" s="5"/>
    </row>
    <row r="17" spans="2:9" ht="18.75">
      <c r="B17" s="192" t="s">
        <v>100</v>
      </c>
      <c r="C17" s="243"/>
      <c r="D17" s="242"/>
      <c r="E17" s="242"/>
      <c r="F17" s="242"/>
      <c r="G17" s="242"/>
      <c r="H17" s="242"/>
      <c r="I17" s="242"/>
    </row>
    <row r="18" spans="2:9" ht="18.75">
      <c r="B18" s="5"/>
      <c r="C18" s="5"/>
      <c r="D18" s="5"/>
      <c r="E18" s="239"/>
      <c r="F18" s="15"/>
      <c r="G18" s="5"/>
      <c r="H18" s="239" t="s">
        <v>101</v>
      </c>
      <c r="I18" s="15"/>
    </row>
  </sheetData>
  <sheetProtection/>
  <mergeCells count="17">
    <mergeCell ref="A12:B12"/>
    <mergeCell ref="F8:J8"/>
    <mergeCell ref="A6:K6"/>
    <mergeCell ref="F9:I9"/>
    <mergeCell ref="A4:K4"/>
    <mergeCell ref="C8:C10"/>
    <mergeCell ref="J9:J10"/>
    <mergeCell ref="F1:L1"/>
    <mergeCell ref="A3:J3"/>
    <mergeCell ref="A5:L5"/>
    <mergeCell ref="K8:K10"/>
    <mergeCell ref="A14:D14"/>
    <mergeCell ref="A2:J2"/>
    <mergeCell ref="A8:A10"/>
    <mergeCell ref="B8:B10"/>
    <mergeCell ref="D8:D10"/>
    <mergeCell ref="E8:E10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Q26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5"/>
  <cols>
    <col min="1" max="1" width="3.421875" style="5" customWidth="1"/>
    <col min="2" max="2" width="31.421875" style="5" customWidth="1"/>
    <col min="3" max="3" width="9.7109375" style="5" customWidth="1"/>
    <col min="4" max="5" width="11.421875" style="5" customWidth="1"/>
    <col min="6" max="6" width="12.140625" style="5" customWidth="1"/>
    <col min="7" max="7" width="16.57421875" style="5" customWidth="1"/>
    <col min="8" max="8" width="13.7109375" style="5" customWidth="1"/>
    <col min="9" max="9" width="12.7109375" style="5" customWidth="1"/>
    <col min="10" max="10" width="14.421875" style="5" customWidth="1"/>
    <col min="11" max="11" width="14.8515625" style="5" customWidth="1"/>
    <col min="12" max="12" width="13.57421875" style="5" customWidth="1"/>
    <col min="13" max="13" width="14.00390625" style="5" bestFit="1" customWidth="1"/>
    <col min="14" max="16384" width="9.140625" style="5" customWidth="1"/>
  </cols>
  <sheetData>
    <row r="1" spans="6:11" ht="18.75">
      <c r="F1" s="292" t="s">
        <v>117</v>
      </c>
      <c r="G1" s="292"/>
      <c r="H1" s="292"/>
      <c r="I1" s="292"/>
      <c r="J1" s="292"/>
      <c r="K1" s="292"/>
    </row>
    <row r="2" spans="1:10" ht="27.75" customHeight="1">
      <c r="A2" s="308" t="s">
        <v>125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2" ht="15.75" customHeight="1">
      <c r="A3" s="308" t="s">
        <v>113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19"/>
    </row>
    <row r="4" spans="1:17" s="191" customFormat="1" ht="21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12"/>
      <c r="M4" s="112"/>
      <c r="N4" s="112"/>
      <c r="O4" s="112"/>
      <c r="P4" s="112"/>
      <c r="Q4" s="112"/>
    </row>
    <row r="5" spans="1:17" s="191" customFormat="1" ht="14.25" customHeight="1">
      <c r="A5" s="291" t="s">
        <v>114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112"/>
      <c r="N5" s="112"/>
      <c r="O5" s="112"/>
      <c r="P5" s="112"/>
      <c r="Q5" s="112"/>
    </row>
    <row r="6" spans="1:12" ht="43.5" customHeight="1">
      <c r="A6" s="340" t="s">
        <v>111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28"/>
    </row>
    <row r="7" spans="1:10" ht="12" customHeight="1">
      <c r="A7" s="20"/>
      <c r="B7" s="20"/>
      <c r="C7" s="20"/>
      <c r="D7" s="20"/>
      <c r="E7" s="20"/>
      <c r="F7" s="20"/>
      <c r="G7" s="20"/>
      <c r="J7" s="27"/>
    </row>
    <row r="8" spans="1:11" ht="15.75" customHeight="1">
      <c r="A8" s="316" t="s">
        <v>85</v>
      </c>
      <c r="B8" s="316" t="s">
        <v>7</v>
      </c>
      <c r="C8" s="316" t="s">
        <v>39</v>
      </c>
      <c r="D8" s="316" t="s">
        <v>40</v>
      </c>
      <c r="E8" s="316" t="s">
        <v>41</v>
      </c>
      <c r="F8" s="316" t="s">
        <v>32</v>
      </c>
      <c r="G8" s="316"/>
      <c r="H8" s="316"/>
      <c r="I8" s="316"/>
      <c r="J8" s="316"/>
      <c r="K8" s="314" t="s">
        <v>54</v>
      </c>
    </row>
    <row r="9" spans="1:11" ht="15.75" customHeight="1">
      <c r="A9" s="316"/>
      <c r="B9" s="316"/>
      <c r="C9" s="316"/>
      <c r="D9" s="316"/>
      <c r="E9" s="316"/>
      <c r="F9" s="316" t="s">
        <v>37</v>
      </c>
      <c r="G9" s="316"/>
      <c r="H9" s="316"/>
      <c r="I9" s="316"/>
      <c r="J9" s="316" t="s">
        <v>38</v>
      </c>
      <c r="K9" s="315"/>
    </row>
    <row r="10" spans="1:11" ht="37.5" customHeight="1">
      <c r="A10" s="316"/>
      <c r="B10" s="316"/>
      <c r="C10" s="316"/>
      <c r="D10" s="316"/>
      <c r="E10" s="316"/>
      <c r="F10" s="7" t="s">
        <v>42</v>
      </c>
      <c r="G10" s="3" t="s">
        <v>9</v>
      </c>
      <c r="H10" s="7" t="s">
        <v>35</v>
      </c>
      <c r="I10" s="7" t="s">
        <v>11</v>
      </c>
      <c r="J10" s="316"/>
      <c r="K10" s="315"/>
    </row>
    <row r="11" spans="1:11" ht="48" customHeight="1">
      <c r="A11" s="206" t="s">
        <v>87</v>
      </c>
      <c r="B11" s="153"/>
      <c r="C11" s="211"/>
      <c r="D11" s="215"/>
      <c r="E11" s="213"/>
      <c r="F11" s="217"/>
      <c r="G11" s="217"/>
      <c r="H11" s="217"/>
      <c r="I11" s="217"/>
      <c r="J11" s="213">
        <f>D11*E11</f>
        <v>0</v>
      </c>
      <c r="K11" s="213">
        <f>J11+F11</f>
        <v>0</v>
      </c>
    </row>
    <row r="12" spans="1:11" ht="47.25" customHeight="1">
      <c r="A12" s="206" t="s">
        <v>88</v>
      </c>
      <c r="B12" s="153"/>
      <c r="C12" s="211"/>
      <c r="D12" s="215"/>
      <c r="E12" s="213"/>
      <c r="F12" s="217"/>
      <c r="G12" s="217"/>
      <c r="H12" s="217"/>
      <c r="I12" s="217"/>
      <c r="J12" s="213">
        <f aca="true" t="shared" si="0" ref="J12:J19">D12*E12</f>
        <v>0</v>
      </c>
      <c r="K12" s="213">
        <f aca="true" t="shared" si="1" ref="K12:K19">J12+F12</f>
        <v>0</v>
      </c>
    </row>
    <row r="13" spans="1:11" ht="46.5" customHeight="1">
      <c r="A13" s="206" t="s">
        <v>89</v>
      </c>
      <c r="B13" s="153"/>
      <c r="C13" s="211"/>
      <c r="D13" s="215"/>
      <c r="E13" s="213"/>
      <c r="F13" s="217"/>
      <c r="G13" s="217"/>
      <c r="H13" s="217"/>
      <c r="I13" s="217"/>
      <c r="J13" s="213">
        <f t="shared" si="0"/>
        <v>0</v>
      </c>
      <c r="K13" s="213">
        <f t="shared" si="1"/>
        <v>0</v>
      </c>
    </row>
    <row r="14" spans="1:11" ht="49.5" customHeight="1">
      <c r="A14" s="206" t="s">
        <v>90</v>
      </c>
      <c r="B14" s="153"/>
      <c r="C14" s="211"/>
      <c r="D14" s="215"/>
      <c r="E14" s="213"/>
      <c r="F14" s="217"/>
      <c r="G14" s="217"/>
      <c r="H14" s="217"/>
      <c r="I14" s="217"/>
      <c r="J14" s="213">
        <f t="shared" si="0"/>
        <v>0</v>
      </c>
      <c r="K14" s="213">
        <f t="shared" si="1"/>
        <v>0</v>
      </c>
    </row>
    <row r="15" spans="1:11" ht="48.75" customHeight="1">
      <c r="A15" s="206" t="s">
        <v>91</v>
      </c>
      <c r="B15" s="153"/>
      <c r="C15" s="211"/>
      <c r="D15" s="215"/>
      <c r="E15" s="213"/>
      <c r="F15" s="217"/>
      <c r="G15" s="217"/>
      <c r="H15" s="217"/>
      <c r="I15" s="217"/>
      <c r="J15" s="213">
        <f t="shared" si="0"/>
        <v>0</v>
      </c>
      <c r="K15" s="213">
        <f t="shared" si="1"/>
        <v>0</v>
      </c>
    </row>
    <row r="16" spans="1:11" ht="32.25" customHeight="1">
      <c r="A16" s="207" t="s">
        <v>92</v>
      </c>
      <c r="B16" s="154"/>
      <c r="C16" s="212"/>
      <c r="D16" s="216"/>
      <c r="E16" s="214"/>
      <c r="F16" s="217"/>
      <c r="G16" s="217"/>
      <c r="H16" s="217"/>
      <c r="I16" s="217"/>
      <c r="J16" s="213">
        <f t="shared" si="0"/>
        <v>0</v>
      </c>
      <c r="K16" s="213">
        <f t="shared" si="1"/>
        <v>0</v>
      </c>
    </row>
    <row r="17" spans="1:11" ht="47.25" customHeight="1">
      <c r="A17" s="206" t="s">
        <v>93</v>
      </c>
      <c r="B17" s="153"/>
      <c r="C17" s="211"/>
      <c r="D17" s="215"/>
      <c r="E17" s="213"/>
      <c r="F17" s="217"/>
      <c r="G17" s="217"/>
      <c r="H17" s="217"/>
      <c r="I17" s="217"/>
      <c r="J17" s="213">
        <f t="shared" si="0"/>
        <v>0</v>
      </c>
      <c r="K17" s="213">
        <f t="shared" si="1"/>
        <v>0</v>
      </c>
    </row>
    <row r="18" spans="1:11" ht="18.75" customHeight="1">
      <c r="A18" s="207" t="s">
        <v>94</v>
      </c>
      <c r="B18" s="154"/>
      <c r="C18" s="212"/>
      <c r="D18" s="216"/>
      <c r="E18" s="214"/>
      <c r="F18" s="217"/>
      <c r="G18" s="217"/>
      <c r="H18" s="217"/>
      <c r="I18" s="217"/>
      <c r="J18" s="213">
        <f t="shared" si="0"/>
        <v>0</v>
      </c>
      <c r="K18" s="213">
        <f t="shared" si="1"/>
        <v>0</v>
      </c>
    </row>
    <row r="19" spans="1:11" ht="33.75" customHeight="1">
      <c r="A19" s="207" t="s">
        <v>95</v>
      </c>
      <c r="B19" s="154"/>
      <c r="C19" s="212"/>
      <c r="D19" s="216"/>
      <c r="E19" s="214"/>
      <c r="F19" s="217"/>
      <c r="G19" s="217"/>
      <c r="H19" s="217"/>
      <c r="I19" s="217"/>
      <c r="J19" s="213">
        <f t="shared" si="0"/>
        <v>0</v>
      </c>
      <c r="K19" s="213">
        <f t="shared" si="1"/>
        <v>0</v>
      </c>
    </row>
    <row r="20" spans="1:11" ht="21.75" customHeight="1">
      <c r="A20" s="321" t="s">
        <v>34</v>
      </c>
      <c r="B20" s="322"/>
      <c r="C20" s="187"/>
      <c r="D20" s="188">
        <f>SUM(D11:D19)</f>
        <v>0</v>
      </c>
      <c r="E20" s="189"/>
      <c r="F20" s="189"/>
      <c r="G20" s="189"/>
      <c r="H20" s="189"/>
      <c r="I20" s="189"/>
      <c r="J20" s="189">
        <f>SUM(J11:J19)</f>
        <v>0</v>
      </c>
      <c r="K20" s="189">
        <f>SUM(K11:K19)</f>
        <v>0</v>
      </c>
    </row>
    <row r="21" spans="1:10" ht="18.75" customHeight="1">
      <c r="A21" s="208"/>
      <c r="B21" s="209"/>
      <c r="C21" s="210"/>
      <c r="D21" s="210"/>
      <c r="E21" s="210"/>
      <c r="F21" s="210"/>
      <c r="G21" s="210"/>
      <c r="J21" s="27"/>
    </row>
    <row r="22" spans="1:11" ht="32.25" customHeight="1">
      <c r="A22" s="18"/>
      <c r="B22" s="18"/>
      <c r="C22" s="18"/>
      <c r="D22" s="18"/>
      <c r="E22" s="18"/>
      <c r="F22" s="18"/>
      <c r="G22" s="18"/>
      <c r="J22" s="27"/>
      <c r="K22" s="27"/>
    </row>
    <row r="23" spans="1:10" ht="18.75" customHeight="1">
      <c r="A23" s="28"/>
      <c r="B23" s="192" t="s">
        <v>102</v>
      </c>
      <c r="C23" s="240"/>
      <c r="D23" s="241"/>
      <c r="E23" s="242"/>
      <c r="F23" s="241"/>
      <c r="G23" s="241"/>
      <c r="H23" s="242"/>
      <c r="I23" s="241"/>
      <c r="J23" s="27"/>
    </row>
    <row r="24" spans="2:8" ht="18.75">
      <c r="B24" s="192"/>
      <c r="E24" s="239"/>
      <c r="H24" s="239" t="s">
        <v>101</v>
      </c>
    </row>
    <row r="25" spans="2:9" ht="18.75">
      <c r="B25" s="192" t="s">
        <v>100</v>
      </c>
      <c r="C25" s="243"/>
      <c r="D25" s="242"/>
      <c r="E25" s="242"/>
      <c r="F25" s="242"/>
      <c r="G25" s="242"/>
      <c r="H25" s="242"/>
      <c r="I25" s="242"/>
    </row>
    <row r="26" spans="5:9" ht="18.75">
      <c r="E26" s="239"/>
      <c r="F26" s="15"/>
      <c r="H26" s="239" t="s">
        <v>101</v>
      </c>
      <c r="I26" s="15"/>
    </row>
  </sheetData>
  <sheetProtection/>
  <mergeCells count="16">
    <mergeCell ref="A2:J2"/>
    <mergeCell ref="A20:B20"/>
    <mergeCell ref="A8:A10"/>
    <mergeCell ref="B8:B10"/>
    <mergeCell ref="F9:I9"/>
    <mergeCell ref="A5:L5"/>
    <mergeCell ref="A6:K6"/>
    <mergeCell ref="C8:C10"/>
    <mergeCell ref="K8:K10"/>
    <mergeCell ref="J9:J10"/>
    <mergeCell ref="F8:J8"/>
    <mergeCell ref="F1:K1"/>
    <mergeCell ref="D8:D10"/>
    <mergeCell ref="E8:E10"/>
    <mergeCell ref="A3:K3"/>
    <mergeCell ref="A4:K4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33"/>
  </sheetPr>
  <dimension ref="A1:Q41"/>
  <sheetViews>
    <sheetView tabSelected="1" view="pageBreakPreview" zoomScale="89" zoomScaleNormal="89" zoomScaleSheetLayoutView="89" zoomScalePageLayoutView="0" workbookViewId="0" topLeftCell="A1">
      <selection activeCell="Q12" sqref="Q12"/>
    </sheetView>
  </sheetViews>
  <sheetFormatPr defaultColWidth="9.140625" defaultRowHeight="15"/>
  <cols>
    <col min="1" max="1" width="4.57421875" style="5" customWidth="1"/>
    <col min="2" max="2" width="32.00390625" style="5" customWidth="1"/>
    <col min="3" max="3" width="26.421875" style="5" customWidth="1"/>
    <col min="4" max="4" width="8.8515625" style="5" customWidth="1"/>
    <col min="5" max="5" width="10.421875" style="5" customWidth="1"/>
    <col min="6" max="6" width="14.57421875" style="5" customWidth="1"/>
    <col min="7" max="7" width="7.140625" style="5" customWidth="1"/>
    <col min="8" max="9" width="12.421875" style="5" customWidth="1"/>
    <col min="10" max="10" width="11.57421875" style="5" customWidth="1"/>
    <col min="11" max="11" width="14.8515625" style="5" customWidth="1"/>
    <col min="12" max="12" width="15.00390625" style="5" customWidth="1"/>
    <col min="13" max="13" width="14.28125" style="5" bestFit="1" customWidth="1"/>
    <col min="14" max="16384" width="9.140625" style="5" customWidth="1"/>
  </cols>
  <sheetData>
    <row r="1" spans="1:12" ht="18.75">
      <c r="A1" s="274"/>
      <c r="B1" s="274"/>
      <c r="C1" s="274"/>
      <c r="D1" s="274"/>
      <c r="E1" s="274"/>
      <c r="F1" s="292" t="s">
        <v>117</v>
      </c>
      <c r="G1" s="292"/>
      <c r="H1" s="292"/>
      <c r="I1" s="292"/>
      <c r="J1" s="292"/>
      <c r="K1" s="292"/>
      <c r="L1" s="292"/>
    </row>
    <row r="2" spans="1:12" ht="18.75">
      <c r="A2" s="341" t="s">
        <v>126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5.75" customHeight="1">
      <c r="A3" s="348" t="s">
        <v>113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7" s="191" customFormat="1" ht="21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12"/>
      <c r="N4" s="112"/>
      <c r="O4" s="112"/>
      <c r="P4" s="112"/>
      <c r="Q4" s="112"/>
    </row>
    <row r="5" spans="1:17" s="191" customFormat="1" ht="14.25" customHeight="1">
      <c r="A5" s="291" t="s">
        <v>115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112"/>
      <c r="N5" s="112"/>
      <c r="O5" s="112"/>
      <c r="P5" s="112"/>
      <c r="Q5" s="112"/>
    </row>
    <row r="6" spans="1:12" ht="18.75" customHeight="1">
      <c r="A6" s="340" t="s">
        <v>112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9" customHeight="1">
      <c r="A7" s="347"/>
      <c r="B7" s="347"/>
      <c r="C7" s="347"/>
      <c r="D7" s="347"/>
      <c r="E7" s="347"/>
      <c r="F7" s="347"/>
      <c r="G7" s="347"/>
      <c r="H7" s="347"/>
      <c r="I7" s="12"/>
      <c r="J7" s="14"/>
      <c r="K7" s="14"/>
      <c r="L7" s="14"/>
    </row>
    <row r="8" spans="1:12" ht="16.5" customHeight="1">
      <c r="A8" s="344" t="s">
        <v>78</v>
      </c>
      <c r="B8" s="344" t="s">
        <v>60</v>
      </c>
      <c r="C8" s="344" t="s">
        <v>61</v>
      </c>
      <c r="D8" s="346" t="s">
        <v>96</v>
      </c>
      <c r="E8" s="344" t="s">
        <v>30</v>
      </c>
      <c r="F8" s="345" t="s">
        <v>62</v>
      </c>
      <c r="G8" s="316" t="s">
        <v>32</v>
      </c>
      <c r="H8" s="316"/>
      <c r="I8" s="316"/>
      <c r="J8" s="316"/>
      <c r="K8" s="316"/>
      <c r="L8" s="314" t="s">
        <v>54</v>
      </c>
    </row>
    <row r="9" spans="1:12" ht="15" customHeight="1">
      <c r="A9" s="344"/>
      <c r="B9" s="344"/>
      <c r="C9" s="344"/>
      <c r="D9" s="346"/>
      <c r="E9" s="344"/>
      <c r="F9" s="345"/>
      <c r="G9" s="316" t="s">
        <v>37</v>
      </c>
      <c r="H9" s="316"/>
      <c r="I9" s="316"/>
      <c r="J9" s="316"/>
      <c r="K9" s="316" t="s">
        <v>38</v>
      </c>
      <c r="L9" s="315"/>
    </row>
    <row r="10" spans="1:12" ht="43.5" customHeight="1">
      <c r="A10" s="344"/>
      <c r="B10" s="344"/>
      <c r="C10" s="344"/>
      <c r="D10" s="346"/>
      <c r="E10" s="344"/>
      <c r="F10" s="345"/>
      <c r="G10" s="220" t="s">
        <v>42</v>
      </c>
      <c r="H10" s="222" t="s">
        <v>72</v>
      </c>
      <c r="I10" s="176" t="s">
        <v>35</v>
      </c>
      <c r="J10" s="176" t="s">
        <v>97</v>
      </c>
      <c r="K10" s="316"/>
      <c r="L10" s="315"/>
    </row>
    <row r="11" spans="1:12" ht="18.75">
      <c r="A11" s="30">
        <v>1</v>
      </c>
      <c r="B11" s="218"/>
      <c r="C11" s="221"/>
      <c r="D11" s="30"/>
      <c r="E11" s="225"/>
      <c r="F11" s="226"/>
      <c r="G11" s="226"/>
      <c r="H11" s="227"/>
      <c r="I11" s="227"/>
      <c r="J11" s="227"/>
      <c r="K11" s="227">
        <f aca="true" t="shared" si="0" ref="K11:K27">E11*F11</f>
        <v>0</v>
      </c>
      <c r="L11" s="228">
        <f aca="true" t="shared" si="1" ref="L11:L27">G11+K11</f>
        <v>0</v>
      </c>
    </row>
    <row r="12" spans="1:12" ht="43.5" customHeight="1">
      <c r="A12" s="30">
        <v>2</v>
      </c>
      <c r="B12" s="218"/>
      <c r="C12" s="221"/>
      <c r="D12" s="30"/>
      <c r="E12" s="225"/>
      <c r="F12" s="226"/>
      <c r="G12" s="226"/>
      <c r="H12" s="227"/>
      <c r="I12" s="227"/>
      <c r="J12" s="227"/>
      <c r="K12" s="227">
        <f t="shared" si="0"/>
        <v>0</v>
      </c>
      <c r="L12" s="228">
        <f t="shared" si="1"/>
        <v>0</v>
      </c>
    </row>
    <row r="13" spans="1:12" ht="18.75">
      <c r="A13" s="30">
        <v>3</v>
      </c>
      <c r="B13" s="219"/>
      <c r="C13" s="221"/>
      <c r="D13" s="30"/>
      <c r="E13" s="225"/>
      <c r="F13" s="226"/>
      <c r="G13" s="226"/>
      <c r="H13" s="227"/>
      <c r="I13" s="227"/>
      <c r="J13" s="227"/>
      <c r="K13" s="227">
        <f t="shared" si="0"/>
        <v>0</v>
      </c>
      <c r="L13" s="228">
        <f t="shared" si="1"/>
        <v>0</v>
      </c>
    </row>
    <row r="14" spans="1:12" ht="18.75">
      <c r="A14" s="30">
        <v>4</v>
      </c>
      <c r="B14" s="219"/>
      <c r="C14" s="221"/>
      <c r="D14" s="30"/>
      <c r="E14" s="225"/>
      <c r="F14" s="226"/>
      <c r="G14" s="226"/>
      <c r="H14" s="227"/>
      <c r="I14" s="227"/>
      <c r="J14" s="227"/>
      <c r="K14" s="227">
        <f t="shared" si="0"/>
        <v>0</v>
      </c>
      <c r="L14" s="228">
        <f t="shared" si="1"/>
        <v>0</v>
      </c>
    </row>
    <row r="15" spans="1:12" ht="33.75" customHeight="1">
      <c r="A15" s="30">
        <v>5</v>
      </c>
      <c r="B15" s="219"/>
      <c r="C15" s="221"/>
      <c r="D15" s="30"/>
      <c r="E15" s="225"/>
      <c r="F15" s="226"/>
      <c r="G15" s="226"/>
      <c r="H15" s="227"/>
      <c r="I15" s="227"/>
      <c r="J15" s="227"/>
      <c r="K15" s="227">
        <f t="shared" si="0"/>
        <v>0</v>
      </c>
      <c r="L15" s="228">
        <f t="shared" si="1"/>
        <v>0</v>
      </c>
    </row>
    <row r="16" spans="1:12" ht="43.5" customHeight="1">
      <c r="A16" s="30">
        <v>6</v>
      </c>
      <c r="B16" s="219"/>
      <c r="C16" s="221"/>
      <c r="D16" s="30"/>
      <c r="E16" s="225"/>
      <c r="F16" s="226"/>
      <c r="G16" s="226"/>
      <c r="H16" s="227"/>
      <c r="I16" s="227"/>
      <c r="J16" s="227"/>
      <c r="K16" s="227">
        <f t="shared" si="0"/>
        <v>0</v>
      </c>
      <c r="L16" s="228">
        <f t="shared" si="1"/>
        <v>0</v>
      </c>
    </row>
    <row r="17" spans="1:12" ht="18.75">
      <c r="A17" s="30">
        <v>7</v>
      </c>
      <c r="B17" s="219"/>
      <c r="C17" s="221"/>
      <c r="D17" s="30"/>
      <c r="E17" s="225"/>
      <c r="F17" s="226"/>
      <c r="G17" s="226"/>
      <c r="H17" s="227"/>
      <c r="I17" s="227"/>
      <c r="J17" s="227"/>
      <c r="K17" s="227">
        <f t="shared" si="0"/>
        <v>0</v>
      </c>
      <c r="L17" s="228">
        <f t="shared" si="1"/>
        <v>0</v>
      </c>
    </row>
    <row r="18" spans="1:12" ht="43.5" customHeight="1">
      <c r="A18" s="30">
        <v>8</v>
      </c>
      <c r="B18" s="219"/>
      <c r="C18" s="221"/>
      <c r="D18" s="30"/>
      <c r="E18" s="225"/>
      <c r="F18" s="226"/>
      <c r="G18" s="226"/>
      <c r="H18" s="227"/>
      <c r="I18" s="227"/>
      <c r="J18" s="227"/>
      <c r="K18" s="227">
        <f t="shared" si="0"/>
        <v>0</v>
      </c>
      <c r="L18" s="228">
        <f t="shared" si="1"/>
        <v>0</v>
      </c>
    </row>
    <row r="19" spans="1:12" ht="43.5" customHeight="1">
      <c r="A19" s="30">
        <v>9</v>
      </c>
      <c r="B19" s="219"/>
      <c r="C19" s="221"/>
      <c r="D19" s="30"/>
      <c r="E19" s="225"/>
      <c r="F19" s="226"/>
      <c r="G19" s="226"/>
      <c r="H19" s="227"/>
      <c r="I19" s="227"/>
      <c r="J19" s="227"/>
      <c r="K19" s="227">
        <f t="shared" si="0"/>
        <v>0</v>
      </c>
      <c r="L19" s="228">
        <f t="shared" si="1"/>
        <v>0</v>
      </c>
    </row>
    <row r="20" spans="1:12" ht="43.5" customHeight="1">
      <c r="A20" s="30">
        <v>10</v>
      </c>
      <c r="B20" s="219"/>
      <c r="C20" s="221"/>
      <c r="D20" s="30"/>
      <c r="E20" s="225"/>
      <c r="F20" s="226"/>
      <c r="G20" s="226"/>
      <c r="H20" s="227"/>
      <c r="I20" s="227"/>
      <c r="J20" s="227"/>
      <c r="K20" s="227">
        <f t="shared" si="0"/>
        <v>0</v>
      </c>
      <c r="L20" s="228">
        <f t="shared" si="1"/>
        <v>0</v>
      </c>
    </row>
    <row r="21" spans="1:12" ht="43.5" customHeight="1">
      <c r="A21" s="30">
        <v>11</v>
      </c>
      <c r="B21" s="219"/>
      <c r="C21" s="221"/>
      <c r="D21" s="30"/>
      <c r="E21" s="225"/>
      <c r="F21" s="226"/>
      <c r="G21" s="226"/>
      <c r="H21" s="227"/>
      <c r="I21" s="227"/>
      <c r="J21" s="227"/>
      <c r="K21" s="227">
        <f t="shared" si="0"/>
        <v>0</v>
      </c>
      <c r="L21" s="228">
        <f t="shared" si="1"/>
        <v>0</v>
      </c>
    </row>
    <row r="22" spans="1:12" ht="43.5" customHeight="1">
      <c r="A22" s="30">
        <v>12</v>
      </c>
      <c r="B22" s="218"/>
      <c r="C22" s="221"/>
      <c r="D22" s="30"/>
      <c r="E22" s="225"/>
      <c r="F22" s="226"/>
      <c r="G22" s="226"/>
      <c r="H22" s="227"/>
      <c r="I22" s="227"/>
      <c r="J22" s="227"/>
      <c r="K22" s="227">
        <f t="shared" si="0"/>
        <v>0</v>
      </c>
      <c r="L22" s="228">
        <f t="shared" si="1"/>
        <v>0</v>
      </c>
    </row>
    <row r="23" spans="1:12" ht="18.75">
      <c r="A23" s="30">
        <v>13</v>
      </c>
      <c r="B23" s="219"/>
      <c r="C23" s="221"/>
      <c r="D23" s="30"/>
      <c r="E23" s="225"/>
      <c r="F23" s="226"/>
      <c r="G23" s="226"/>
      <c r="H23" s="227"/>
      <c r="I23" s="227"/>
      <c r="J23" s="227"/>
      <c r="K23" s="227">
        <f t="shared" si="0"/>
        <v>0</v>
      </c>
      <c r="L23" s="228">
        <f t="shared" si="1"/>
        <v>0</v>
      </c>
    </row>
    <row r="24" spans="1:12" ht="18.75">
      <c r="A24" s="30">
        <v>14</v>
      </c>
      <c r="B24" s="219"/>
      <c r="C24" s="221"/>
      <c r="D24" s="30"/>
      <c r="E24" s="225"/>
      <c r="F24" s="226"/>
      <c r="G24" s="226"/>
      <c r="H24" s="227"/>
      <c r="I24" s="227"/>
      <c r="J24" s="227"/>
      <c r="K24" s="227">
        <f t="shared" si="0"/>
        <v>0</v>
      </c>
      <c r="L24" s="228">
        <f t="shared" si="1"/>
        <v>0</v>
      </c>
    </row>
    <row r="25" spans="1:12" ht="57" customHeight="1">
      <c r="A25" s="30">
        <v>15</v>
      </c>
      <c r="B25" s="218"/>
      <c r="C25" s="221"/>
      <c r="D25" s="30"/>
      <c r="E25" s="225"/>
      <c r="F25" s="226"/>
      <c r="G25" s="226"/>
      <c r="H25" s="227"/>
      <c r="I25" s="227"/>
      <c r="J25" s="227"/>
      <c r="K25" s="227">
        <f t="shared" si="0"/>
        <v>0</v>
      </c>
      <c r="L25" s="228">
        <f t="shared" si="1"/>
        <v>0</v>
      </c>
    </row>
    <row r="26" spans="1:12" ht="43.5" customHeight="1">
      <c r="A26" s="30">
        <v>16</v>
      </c>
      <c r="B26" s="219"/>
      <c r="C26" s="221"/>
      <c r="D26" s="30"/>
      <c r="E26" s="225"/>
      <c r="F26" s="226"/>
      <c r="G26" s="226"/>
      <c r="H26" s="227"/>
      <c r="I26" s="227"/>
      <c r="J26" s="227"/>
      <c r="K26" s="227">
        <f t="shared" si="0"/>
        <v>0</v>
      </c>
      <c r="L26" s="228">
        <f t="shared" si="1"/>
        <v>0</v>
      </c>
    </row>
    <row r="27" spans="1:12" ht="43.5" customHeight="1">
      <c r="A27" s="30">
        <v>17</v>
      </c>
      <c r="B27" s="218"/>
      <c r="C27" s="221"/>
      <c r="D27" s="30"/>
      <c r="E27" s="225"/>
      <c r="F27" s="226"/>
      <c r="G27" s="226"/>
      <c r="H27" s="227"/>
      <c r="I27" s="227"/>
      <c r="J27" s="227"/>
      <c r="K27" s="227">
        <f t="shared" si="0"/>
        <v>0</v>
      </c>
      <c r="L27" s="228">
        <f t="shared" si="1"/>
        <v>0</v>
      </c>
    </row>
    <row r="28" spans="1:12" ht="18.75" customHeight="1">
      <c r="A28" s="342" t="s">
        <v>34</v>
      </c>
      <c r="B28" s="343"/>
      <c r="C28" s="223"/>
      <c r="D28" s="224"/>
      <c r="E28" s="229">
        <f>SUM(E11:E27)</f>
        <v>0</v>
      </c>
      <c r="F28" s="230"/>
      <c r="G28" s="230"/>
      <c r="H28" s="230"/>
      <c r="I28" s="230"/>
      <c r="J28" s="230"/>
      <c r="K28" s="230">
        <f>SUM(K11:K27)</f>
        <v>0</v>
      </c>
      <c r="L28" s="230">
        <f>SUM(L11:L27)</f>
        <v>0</v>
      </c>
    </row>
    <row r="29" spans="1:12" ht="18.75" customHeight="1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1"/>
      <c r="L29" s="14"/>
    </row>
    <row r="30" spans="1:12" ht="18.75" customHeight="1">
      <c r="A30" s="8"/>
      <c r="B30" s="192" t="s">
        <v>102</v>
      </c>
      <c r="C30" s="240"/>
      <c r="D30" s="241"/>
      <c r="E30" s="242"/>
      <c r="F30" s="241"/>
      <c r="G30" s="241"/>
      <c r="H30" s="242"/>
      <c r="I30" s="241"/>
      <c r="J30" s="10"/>
      <c r="K30" s="11"/>
      <c r="L30" s="14"/>
    </row>
    <row r="31" spans="2:13" ht="18.75" customHeight="1">
      <c r="B31" s="192"/>
      <c r="E31" s="239"/>
      <c r="H31" s="239" t="s">
        <v>101</v>
      </c>
      <c r="J31" s="14"/>
      <c r="K31" s="17"/>
      <c r="M31" s="27"/>
    </row>
    <row r="32" spans="2:11" ht="18.75" customHeight="1">
      <c r="B32" s="192" t="s">
        <v>100</v>
      </c>
      <c r="C32" s="243"/>
      <c r="D32" s="242"/>
      <c r="E32" s="242"/>
      <c r="F32" s="242"/>
      <c r="G32" s="242"/>
      <c r="H32" s="242"/>
      <c r="I32" s="242"/>
      <c r="K32" s="16"/>
    </row>
    <row r="33" spans="5:12" ht="18.75" customHeight="1">
      <c r="E33" s="239"/>
      <c r="F33" s="15"/>
      <c r="H33" s="239" t="s">
        <v>101</v>
      </c>
      <c r="I33" s="15"/>
      <c r="K33" s="15"/>
      <c r="L33" s="15"/>
    </row>
    <row r="34" ht="18.75" customHeight="1"/>
    <row r="35" ht="45" customHeight="1"/>
    <row r="36" ht="18.75" customHeight="1"/>
    <row r="37" ht="18.75" customHeight="1"/>
    <row r="38" ht="18.75" customHeight="1"/>
    <row r="39" ht="18.75" customHeight="1"/>
    <row r="40" ht="18.75" customHeight="1"/>
    <row r="41" spans="7:12" ht="18.75" customHeight="1">
      <c r="G41" s="15"/>
      <c r="L41" s="15"/>
    </row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8">
    <mergeCell ref="A8:A10"/>
    <mergeCell ref="A7:H7"/>
    <mergeCell ref="A3:L3"/>
    <mergeCell ref="A4:L4"/>
    <mergeCell ref="A5:L5"/>
    <mergeCell ref="G9:J9"/>
    <mergeCell ref="E8:E10"/>
    <mergeCell ref="A6:L6"/>
    <mergeCell ref="A2:L2"/>
    <mergeCell ref="K9:K10"/>
    <mergeCell ref="F1:L1"/>
    <mergeCell ref="A28:B28"/>
    <mergeCell ref="B8:B10"/>
    <mergeCell ref="L8:L10"/>
    <mergeCell ref="G8:K8"/>
    <mergeCell ref="C8:C10"/>
    <mergeCell ref="F8:F10"/>
    <mergeCell ref="D8:D10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73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voznenko</dc:creator>
  <cp:keywords/>
  <dc:description/>
  <cp:lastModifiedBy>DEF241_2_1</cp:lastModifiedBy>
  <cp:lastPrinted>2022-08-04T09:21:07Z</cp:lastPrinted>
  <dcterms:created xsi:type="dcterms:W3CDTF">2016-01-04T11:32:46Z</dcterms:created>
  <dcterms:modified xsi:type="dcterms:W3CDTF">2024-01-02T09:22:24Z</dcterms:modified>
  <cp:category/>
  <cp:version/>
  <cp:contentType/>
  <cp:contentStatus/>
</cp:coreProperties>
</file>